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1gunnoiii\Downloads\"/>
    </mc:Choice>
  </mc:AlternateContent>
  <xr:revisionPtr revIDLastSave="0" documentId="13_ncr:1_{6812BEA5-1824-40F3-9D63-E45B7FAA5513}" xr6:coauthVersionLast="47" xr6:coauthVersionMax="47" xr10:uidLastSave="{00000000-0000-0000-0000-000000000000}"/>
  <bookViews>
    <workbookView xWindow="-110" yWindow="-110" windowWidth="19420" windowHeight="11620" tabRatio="694" xr2:uid="{D19CA5BB-169B-4392-815C-BF0DBE06CE5A}"/>
  </bookViews>
  <sheets>
    <sheet name="MetaData" sheetId="3" r:id="rId1"/>
    <sheet name="ภาพรวมเงินนอกงบประมาณ" sheetId="1" r:id="rId2"/>
    <sheet name="รายได้นอกงบฯ ตามกระทรวง" sheetId="4" r:id="rId3"/>
    <sheet name="ทุนหมุนเวียน" sheetId="7" r:id="rId4"/>
  </sheets>
  <definedNames>
    <definedName name="_xlnm._FilterDatabase" localSheetId="3" hidden="1">ทุนหมุนเวียน!$B$3:$K$115</definedName>
    <definedName name="_xlnm._FilterDatabase" localSheetId="2" hidden="1">'รายได้นอกงบฯ ตามกระทรวง'!$A$3:$D$35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/>
  <c r="B10" i="1"/>
  <c r="B9" i="1"/>
  <c r="N12" i="1"/>
  <c r="N7" i="1"/>
  <c r="N5" i="1"/>
  <c r="N11" i="1"/>
  <c r="N10" i="1"/>
  <c r="N9" i="1"/>
  <c r="N8" i="1"/>
  <c r="N6" i="1"/>
  <c r="N4" i="1"/>
</calcChain>
</file>

<file path=xl/sharedStrings.xml><?xml version="1.0" encoding="utf-8"?>
<sst xmlns="http://schemas.openxmlformats.org/spreadsheetml/2006/main" count="428" uniqueCount="277">
  <si>
    <t>งบประมาณ</t>
  </si>
  <si>
    <t>เงินนอก (ตามแผนการใช้จ่าย)</t>
  </si>
  <si>
    <t>สบทบ งปม.</t>
  </si>
  <si>
    <t>เงินนอกสะสมยกมา</t>
  </si>
  <si>
    <t>รายได้ของส่วนราขการ</t>
  </si>
  <si>
    <t>เงินที่รัฐบาลอุดหนุน</t>
  </si>
  <si>
    <t>ทุนหมุนเวียน</t>
  </si>
  <si>
    <t>เงินช่วยเหลือจากต่างประเทศ</t>
  </si>
  <si>
    <t>เงินอุดหนุนและบริจาค</t>
  </si>
  <si>
    <t>เงินกู้ในประเทศ</t>
  </si>
  <si>
    <t>เงินกู้ต่างประเทศ</t>
  </si>
  <si>
    <t>อื่นๆ</t>
  </si>
  <si>
    <t>structural</t>
  </si>
  <si>
    <t>descriptive</t>
  </si>
  <si>
    <t>ชื่อ</t>
  </si>
  <si>
    <t>ผู้จัดทำ</t>
  </si>
  <si>
    <t>แหล่งที่มา</t>
  </si>
  <si>
    <t>เงื่อนไขของข้อมูล</t>
  </si>
  <si>
    <t>meta data: ตารางข้อมูลเงินนอกงบประมาณ</t>
  </si>
  <si>
    <t>ตารางข้อมูลเงินนอกงบประมาณ</t>
  </si>
  <si>
    <t>101PUB Public Policy Think Tank</t>
  </si>
  <si>
    <t>เอกสารงบประมาณประจำปี</t>
  </si>
  <si>
    <t>2566f</t>
  </si>
  <si>
    <t>2567f</t>
  </si>
  <si>
    <t>2568f</t>
  </si>
  <si>
    <t>2569f</t>
  </si>
  <si>
    <t>รายได้นอกงบประมาณ</t>
  </si>
  <si>
    <t>กระทรวงสาธารณสุข</t>
  </si>
  <si>
    <t>รัฐวิสาหกิจ</t>
  </si>
  <si>
    <t>องค์กรปกครองส่วนท้องถิ่น</t>
  </si>
  <si>
    <t>กระทรวงการอุดมศึกษา วิทยาศาสตร์ วิจัยและนวัตกรรม</t>
  </si>
  <si>
    <t>กระทรวงแรงงาน</t>
  </si>
  <si>
    <t>หน่วยงานของศาล</t>
  </si>
  <si>
    <t>สำนักนายกรัฐมนตรี</t>
  </si>
  <si>
    <t>กระทรวงกลาโหม</t>
  </si>
  <si>
    <t>หน่วยงานขององค์กรอิสระและองค์กรอัยการ</t>
  </si>
  <si>
    <t>สภากาชาดไทย</t>
  </si>
  <si>
    <t>กระทรวงการคลัง</t>
  </si>
  <si>
    <t>กระทรวงคมนาคม</t>
  </si>
  <si>
    <t>หน่วยงานของรัฐสภา</t>
  </si>
  <si>
    <t>กระทรวงเกษตรและสหกรณ์</t>
  </si>
  <si>
    <t>กระทรวงศึกษาธิการ</t>
  </si>
  <si>
    <t>กระทรวงยุติธรรม</t>
  </si>
  <si>
    <t>กระทรวงการพัฒนาสังคมและความมั่นคงของมนุษย์</t>
  </si>
  <si>
    <t>ส่วนราชการไม่สัดกัดสำนักนายกรัฐมนตรี กระทรวง หรือทบวง และหน่วยงานภายใต้การควบคุมดูแลของนายกรัฐมนตรี</t>
  </si>
  <si>
    <t>กระทรวงทรัพยากรธรรมชาติและสิ่งแวดล้อม</t>
  </si>
  <si>
    <t>กระทรวงพลังงาน</t>
  </si>
  <si>
    <t>กระทรวงการต่างประเทศ</t>
  </si>
  <si>
    <t>หน่วยงานอื่นของรัฐ</t>
  </si>
  <si>
    <t>กระทรวงดิจิทัลเพื่อเศรษฐกิจและสังคม</t>
  </si>
  <si>
    <t>กระทรวงการท่องเที่ยวและกีฬา</t>
  </si>
  <si>
    <t>กระทรวงวัฒนธรรม</t>
  </si>
  <si>
    <t>กระทรวงพาณิชย์</t>
  </si>
  <si>
    <t>กระทรวงมหาดไทย</t>
  </si>
  <si>
    <t>กระทรวงอุตสาหกรรม</t>
  </si>
  <si>
    <t>งบกลาง</t>
  </si>
  <si>
    <t>จังหวัดและกลุ่มจังหวัด</t>
  </si>
  <si>
    <t>ส่วนราชการในพระองค์</t>
  </si>
  <si>
    <t>หน่วยงาน</t>
  </si>
  <si>
    <t>สำนักเลขาธิการนายกรัฐมนตรี</t>
  </si>
  <si>
    <t>กองทุนหมู่บ้านและชุมชนเมืองแห่งชาติ</t>
  </si>
  <si>
    <t>ลำดับ</t>
  </si>
  <si>
    <t>สังกัด</t>
  </si>
  <si>
    <t>กองทุน</t>
  </si>
  <si>
    <t>ปีจัดตั้ง</t>
  </si>
  <si>
    <t>สำนักงานหลักประกันสุขภาพแห่งชาติ</t>
  </si>
  <si>
    <t>กองทุนหลักประกันสุขภาพแห่งชาติ</t>
  </si>
  <si>
    <t>สำนักงานปลัดกระทรวงการคลัง</t>
  </si>
  <si>
    <t>กองทุนประชารัฐสวัสดิการเพื่อเศรษฐกิจฐานรากและสังคม</t>
  </si>
  <si>
    <t>สำนักงานคณะกรรมการส่งเสริมวิทยาศาสตร์ วิจัยและนวัตกรรม</t>
  </si>
  <si>
    <t>กองทุนส่งเสริมวิทยาศาสตร์ วิจัยและนวัตกรรม</t>
  </si>
  <si>
    <t>สำนักงานกองทุนเพื่อความเสมอภาคทางการศึกษา</t>
  </si>
  <si>
    <t>กองทุนเพื่อความเสมอภาคทางการศึกษา</t>
  </si>
  <si>
    <t>สถาบันการแพทย์ฉุกเฉินแห่งชาติ</t>
  </si>
  <si>
    <t>กองทุนการแพทย์ฉุกเฉิน</t>
  </si>
  <si>
    <t>กรมชลประทาน</t>
  </si>
  <si>
    <t>กองทุนจัดรูปที่ดิน</t>
  </si>
  <si>
    <t>กรมการค้าภายใน</t>
  </si>
  <si>
    <t>กองทุนรวมเพื่อช่วยเหลือเกษตรกร</t>
  </si>
  <si>
    <t>สำนักงานส่งเสริมวิสาหกิจขนาดกลางและขนาดย่อม</t>
  </si>
  <si>
    <t>กองทุนส่งเสริมวิสาหกิจขนาดกลางและขนาดย่อม</t>
  </si>
  <si>
    <t>ภายใต้การกำกับดูแลของนายกรัฐมนตรี</t>
  </si>
  <si>
    <t>สำนักงานตำรวจแห่งชาติ</t>
  </si>
  <si>
    <t>กองทุนเพื่อการสืบสวนและสอบสวนคดีอาญา</t>
  </si>
  <si>
    <t>กรมการพัฒนาชุมชน</t>
  </si>
  <si>
    <t>กองทุนพัฒนาบทบาทสตรี</t>
  </si>
  <si>
    <t>กองทุนการออมแห่งชาติ</t>
  </si>
  <si>
    <t>กรมส่งเสริมการค้าระหว่างประเทศ</t>
  </si>
  <si>
    <t>กองทุนส่งเสริมการค้าระหว่างประเทศ</t>
  </si>
  <si>
    <t>สำนักงานเลขาธิการสภาผู้แทนราษฎร</t>
  </si>
  <si>
    <t>กองทุนเพื่อผู้เคยเป็นสมาชิกรัฐสภา</t>
  </si>
  <si>
    <t>สำนักงานคณะกรรมการป้องกันและปราบปรามการทุจริตแห่งชาติ</t>
  </si>
  <si>
    <t>กองทุนป้องกันและปราบปรามการทุจริตแห่งชาติ</t>
  </si>
  <si>
    <t>สำนักงานคณะกรรมการการเลือกตั้ง</t>
  </si>
  <si>
    <t>กองทุนเพื่อการพัฒนาพรรคการเมือง</t>
  </si>
  <si>
    <t>กรมส่งเสริมวัฒนธรรม</t>
  </si>
  <si>
    <t>กองทุนส่งเสริมงานวัฒนธรรม</t>
  </si>
  <si>
    <t>กรมพัฒนาสังคมและสวัสดิการ</t>
  </si>
  <si>
    <t>กองทุนส่งเสริมการจัดสวัสดิการสังคม</t>
  </si>
  <si>
    <t>กองทัพเรือ</t>
  </si>
  <si>
    <t>กองทุนการท่าอากาศยานอู่ตะเภา</t>
  </si>
  <si>
    <t>กรมกิจการผู้สูงอายุ</t>
  </si>
  <si>
    <t>กองทุนผู้สูงอายุ</t>
  </si>
  <si>
    <t>กรมโยธาธิการและผังเมือง</t>
  </si>
  <si>
    <t>กองทุนจัดรูปที่ดินเพื่อพัฒนาพื้นที่</t>
  </si>
  <si>
    <t>กรมการแพทย์แผนไทยและการแพทย์ทางเลือก</t>
  </si>
  <si>
    <t>กองทุนภูมิปัญญาการแพทย์แผนไทย</t>
  </si>
  <si>
    <t>กรมกิจการเด็กและเยาวชน</t>
  </si>
  <si>
    <t>กองทุนคุ้มครองเด็ก</t>
  </si>
  <si>
    <t>สำนักงานปลัดกระทรวงการพัฒนาสังคมและความมั่นคงของมนุษย์</t>
  </si>
  <si>
    <t>กองทุนเพื่อการป้องกันและปราบปรามการค้ามนุษย์</t>
  </si>
  <si>
    <t>สำนักงานปลัดกระทรวงยุติธรรม</t>
  </si>
  <si>
    <t>กองทุนยุติธรรม</t>
  </si>
  <si>
    <t>กรมศิลปากร</t>
  </si>
  <si>
    <t>กองทุนส่งเสริมงานจดหมายเหตุ</t>
  </si>
  <si>
    <t>กรมการศาสนา</t>
  </si>
  <si>
    <t>กองทุนส่งเสริมการเผยแผ่พระพุทธศาสนาเฉลิมพระเกียรติ 80 พรรษา</t>
  </si>
  <si>
    <t>สำนักงานศิลปวัฒนธรรมร่วมสมัย</t>
  </si>
  <si>
    <t>กองทุนส่งเสริมศิลปะร่วมสมัย</t>
  </si>
  <si>
    <t>สำนักงานปลัดกระทรวงการท่องเที่ยวและกีฬา</t>
  </si>
  <si>
    <t>กองทุนเพื่อส่งเสริมการท่องเที่ยวไทย</t>
  </si>
  <si>
    <t>กรมกิจการสตรีและสถาบันครอบครัว</t>
  </si>
  <si>
    <t>กองทุนส่งเสริมความเท่าเทียมระหว่างเพศ</t>
  </si>
  <si>
    <t>สำนักงานคณะกรรมการกฤษฎีกา</t>
  </si>
  <si>
    <t>เงินทุนหมุนเวียนเพื่อพัฒนากฎหมาย</t>
  </si>
  <si>
    <t>สำนักงานกองทุนสนับสนุนการสร้างเสริมสุขภาพ</t>
  </si>
  <si>
    <t>กองทุนสนับสนุนการสร้างเสริมสุขภาพ</t>
  </si>
  <si>
    <t>สำนักงานคณะกรรมการส่งเสริมการลงทุน</t>
  </si>
  <si>
    <t>กองทุนเพิ่มขีดความสามารถในการแข่งขันของประเทศสำหรับอุตสาหกรรมเป้าหมาย</t>
  </si>
  <si>
    <t>สำนักงานปลัดกระทรวงกลาโหม</t>
  </si>
  <si>
    <t>เงินทุนหมุนเวียนโรงงานเภสัชกรรมทหาร</t>
  </si>
  <si>
    <t>เงินทุนหมุนเวียนอุตสาหกรรมป้องกันประเทศ</t>
  </si>
  <si>
    <t>เงินทุนหมุนเวียนศูนย์อำนวยการสร้างอาวุธ</t>
  </si>
  <si>
    <t>เงินทุนหมุนเวียนโรงงานผลิตวัตถุระเบิดทหาร</t>
  </si>
  <si>
    <t>เงินทุนหมุนเวียนโรงงานแบตเตอรี่ทหาร</t>
  </si>
  <si>
    <t>กองบัญชาการกองทัพไทย</t>
  </si>
  <si>
    <t>เงินทุนหมุนเวียนเพื่อผลิตรูปถ่ายทางอากาศ</t>
  </si>
  <si>
    <t>เงินทุนหมุนเวียนเพื่อการบริหารท่าเรือพาณิชย์สัตหีบ - กองทัพเรือ</t>
  </si>
  <si>
    <t>กองทุนเงินให้กู้ยืมเพื่อการศึกษา</t>
  </si>
  <si>
    <t>กรมธนารักษ์</t>
  </si>
  <si>
    <t>เงินทุนหมุนเวียนการบริหารจัดการเหรียญกษาปณ์ ทรัพย์สินมีค่าของรัฐและการทำของ</t>
  </si>
  <si>
    <t>กองทุนพัฒนาอสังหาริมทรัพย์ของรัฐ</t>
  </si>
  <si>
    <t>กรมบัญชีกลาง</t>
  </si>
  <si>
    <t>กองทุนบำเหน็จบำนาญข้าราชการ</t>
  </si>
  <si>
    <t>สำนักงานคณะกรรมการนโยบายรัฐวิสาหกิจ</t>
  </si>
  <si>
    <t>กองทุนส่งเสริมการร่วมลงทุนระหว่างรัฐและเอกชน</t>
  </si>
  <si>
    <t>สำนักงานบริหารหนี้สาธารณะ</t>
  </si>
  <si>
    <t>กองทุนบริหารเงินกู้เพื่อการปรับโครงสร้างหนี้สาธารณะและพัฒนาตลาดตราสารหนี้ในประเทศ</t>
  </si>
  <si>
    <t>สำนักงานเศรษฐกิจการคลัง</t>
  </si>
  <si>
    <t>กองทุนพัฒนาระบบสถาบันการเงินเฉพาะกิจ</t>
  </si>
  <si>
    <t>สำนักงานคณะกรรมการกำกับและส่งเสริมการประกอบธุรกิจประกันภัย</t>
  </si>
  <si>
    <t>กองทุนทดแทนผู้ประสบภัย</t>
  </si>
  <si>
    <t>กองทุนประกันชีวิต</t>
  </si>
  <si>
    <t>กองทุนประกันวินาศภัย</t>
  </si>
  <si>
    <t>กองทุนช่วยเหลือเยียวยานักท่องเที่ยวต่างชาติ</t>
  </si>
  <si>
    <t>กรมการท่องเที่ยว</t>
  </si>
  <si>
    <t>กองทุนคุ้มครองธุรกิจนำเที่ยว</t>
  </si>
  <si>
    <t>การกีฬาแห่งประเทศไทย</t>
  </si>
  <si>
    <t>กองทุนพัฒนาการกีฬาแห่งชาติ</t>
  </si>
  <si>
    <t>กรมส่งเสริมและพัฒนาคุณภาพชีวิตคนพิการ</t>
  </si>
  <si>
    <t>กองทุนส่งเสริมและพัฒนาคุณภาพชีวิตคนพิการ</t>
  </si>
  <si>
    <t>เงินทุนหมุนเวียนโรงงานในอารักษ์</t>
  </si>
  <si>
    <t>สำนักงานปลัดกระทรวงการอุดมศึกษา วิทยาศาสตร์ วิจัยและนวัตกรรม</t>
  </si>
  <si>
    <t>กองทุนพัฒนาผู้ประกอบการเทคโนโลยีและนวัตกรรม</t>
  </si>
  <si>
    <t>เงินทุนหมุนเวียนเพื่อพัฒนาสถาบันอุดมศึกษาเอกชน</t>
  </si>
  <si>
    <t>สำนักงานปลัดกระทรวงเกษตรและสหกรณ์</t>
  </si>
  <si>
    <t>กองทุนสงเคราะห์เกษตรกร</t>
  </si>
  <si>
    <t>กองทุนหมุนเวียนเพื่อการกู้ยืมแก่เกษตรกรและผู้ยากจน</t>
  </si>
  <si>
    <t>กรมการข้าว</t>
  </si>
  <si>
    <t>เงินทุนหมุนเวียนเพื่อผลิตและขยายพันธุ์พืช</t>
  </si>
  <si>
    <t>เงินทุนหมุนเวียนเพื่อการชลประทาน</t>
  </si>
  <si>
    <t>กรมประมง</t>
  </si>
  <si>
    <t>เงินทุนหมุนเวียนในการผลิตพันธุ์ปลา พันธุ์กุ้งและพันธุ์สัตว์น้ำอื่นๆ</t>
  </si>
  <si>
    <t>กรมปศุสัตว์</t>
  </si>
  <si>
    <t>เงินทุนหมุนเวียนเพื่อผลิตวัคซีนจำหน่าย</t>
  </si>
  <si>
    <t>กรมวิชาการเกษตร</t>
  </si>
  <si>
    <t>เงินทุนหมุนเวียนยางพารา</t>
  </si>
  <si>
    <t>เงินทุนหมุนเวียนในการผลิตเชื้อไรโซเบียม</t>
  </si>
  <si>
    <t>กองทุนคุ้มครองพันธุ์พืช</t>
  </si>
  <si>
    <t>กรมส่งเสริมสหกรณ์</t>
  </si>
  <si>
    <t>กองทุนพัฒนาสหกรณ์</t>
  </si>
  <si>
    <t>สำนักงานการปฏิรูปที่ดินเพื่อเกษตรกรรม</t>
  </si>
  <si>
    <t>กองทุนการปฏิรูปที่ดินเพื่อเกษตรกรรม</t>
  </si>
  <si>
    <t>สำนักงานเศรษฐกิจการเกษตร</t>
  </si>
  <si>
    <t>กองทุนปรับโครงสร้างการผลิตภาคเกษตรเพื่อเพิ่มขีดความสามารถการแข่งขันของประเทศ</t>
  </si>
  <si>
    <t>สำนักงานกองทุนฟื้นฟูและพัฒนาเกษตรกร</t>
  </si>
  <si>
    <t>กองทุนฟื้นฟูและพัฒนาเกษตรกร</t>
  </si>
  <si>
    <t>กรมการขนส่งทางบก</t>
  </si>
  <si>
    <t>เงินทุนหมุนเวียนเพื่อจัดทำแผ่นป้ายทะเบียนรถ</t>
  </si>
  <si>
    <t>กองทุนเพื่อความปลอดภัยในการใช้รถใช้ถนน</t>
  </si>
  <si>
    <t>กรมทางหลวง</t>
  </si>
  <si>
    <t>เงินทุนหมุนเวียนค่าธรรมเนียมผ่านทาง</t>
  </si>
  <si>
    <t>เงินทุนหมุนเวียนค่าเครื่องจักรกลของกรมทางหลวง</t>
  </si>
  <si>
    <t>กรมท่าอากาศยาน</t>
  </si>
  <si>
    <t>เงินทุนหมุนเวียนกรมท่าอากาศยาน</t>
  </si>
  <si>
    <t>สำนักงานคณะกรรมการดิจิทัลเพื่อเศรษฐกิจและสังคมแห่งชาติ</t>
  </si>
  <si>
    <t>กองทุนพัฒนาดิจิทัลเพื่อเศรฐกิจและสังคม</t>
  </si>
  <si>
    <t>กรมทรัพยากรทางทะเลและชายฝั่ง</t>
  </si>
  <si>
    <t>เงินทุนหมุนเวียนสถานแสดงพันธุ์สัตว์น้ำจังหวัดภูเก็ต</t>
  </si>
  <si>
    <t>กรมทรัพยากรธรณี</t>
  </si>
  <si>
    <t>กองทุนจัดการซากดึกดำบรรพ์</t>
  </si>
  <si>
    <t>กรมทรัพยากรน้ำบาดาล</t>
  </si>
  <si>
    <t>กองทุนพัฒนาน้ำบาดาล</t>
  </si>
  <si>
    <t>สำนักงานนโยบายและแผนทรัพยากรธรรมชาติและสิ่งแวดล้อม</t>
  </si>
  <si>
    <t>กองทุนสิ่งแวดล้อม</t>
  </si>
  <si>
    <t>สำนักงานกองทุนน้ำมันเชื้อเพลิง</t>
  </si>
  <si>
    <t>กองทุนน้ำมันเชื้อเพลิง</t>
  </si>
  <si>
    <t>สำนักงานคณะกรรมการกำกับกิจการพลังงาน</t>
  </si>
  <si>
    <t>กองทุนพัฒนาไฟฟ้า</t>
  </si>
  <si>
    <t>สำนักงานบริหารกองทุนเพื่อส่งเสริมการอนุรักษ์พลังงาน</t>
  </si>
  <si>
    <t>กองทุนเพื่อส่งเสริมการอนุรักษ์พลังงาน</t>
  </si>
  <si>
    <t>กรมการปกครอง</t>
  </si>
  <si>
    <t>กองทุนสำหรับผู้เดินทางไปประกอบพิธีฮัจย์</t>
  </si>
  <si>
    <t>สำนักงานคณะกรรมการป้องกันและปราบปรามยาเสพติด</t>
  </si>
  <si>
    <t>กองทุนป้องกัน ปราบปราม และแก้ไขปัญหายาเสพติด</t>
  </si>
  <si>
    <t>กรมการจัดหางาน</t>
  </si>
  <si>
    <t>กองทุนเพื่อช่วยเหลือคนหางานไปทำงานในต่างประเทศ</t>
  </si>
  <si>
    <t>กองทุนเพื่อผู้รับงานไปทำที่บ้าน</t>
  </si>
  <si>
    <t>กองทุนเพื่อการบริหารจัดการการทำงานของคนต่างด้าว</t>
  </si>
  <si>
    <t>กรมพัฒนาฝีมือแรงงาน</t>
  </si>
  <si>
    <t>กองทุนพัฒนาฝีมือแรงงาน</t>
  </si>
  <si>
    <t>กรมสวัสดิการและคุ้มครองแรงงาน</t>
  </si>
  <si>
    <t>กองทุนเพื่อผู้ใช้แรงงาน</t>
  </si>
  <si>
    <t>กองทุนสงเคราะห์ลูกจ้าง</t>
  </si>
  <si>
    <t>กองทุนความปลอดภัย อาชีวอนามัย และสภาพแวดล้อมในการทำงาน</t>
  </si>
  <si>
    <t>สำนักงานประกันสังคม</t>
  </si>
  <si>
    <t>กองทุนประกันสังคม</t>
  </si>
  <si>
    <t>กองทุนเงินทดแทน</t>
  </si>
  <si>
    <t>เงินทุนหมุนเวียนการสังคีต</t>
  </si>
  <si>
    <t>สำนักงานกองทุนพัฒนาสื่อปลอดภัยและสร้างสรรค์</t>
  </si>
  <si>
    <t>กองทุนพัฒนาสื่อปลอดภัยและสร้างสรรค์</t>
  </si>
  <si>
    <t>สำนักงานปลัดกระทรวงศึกษาธิการ</t>
  </si>
  <si>
    <t>เงินทุนหมุนเวียนเพื่อแก้ไขปัญหาหนี้สินข้าราชการครู</t>
  </si>
  <si>
    <t>กองทุนส่งเสริมโรงเรียนในระบบ</t>
  </si>
  <si>
    <t>กองทุนพัฒนาเทคโนโลยีเพื่อการศึกษา</t>
  </si>
  <si>
    <t>สำนักงานคณะกรรมการการศึกษาขั้นพื้นฐาน</t>
  </si>
  <si>
    <t>กองทุนเพื่อโครงการอาหารกลางวันในโรงเรียนประถมศึกษา</t>
  </si>
  <si>
    <t>กองทุนส่งเสริมและพัฒนาการศึกษาสำหรับคนพิการ</t>
  </si>
  <si>
    <t>สำนักงานคณะกรรมการส่งเสริมการศึกษาเอกชน</t>
  </si>
  <si>
    <t>กองทุนสงเคราะห์</t>
  </si>
  <si>
    <t>สำนักงานคณะกรรมการอาหารและยา</t>
  </si>
  <si>
    <t>เงินทุนหมุนเวียนยาเสพติด</t>
  </si>
  <si>
    <t>สำนักงานปลัดกระทรวงอุตสาหกรรม</t>
  </si>
  <si>
    <t>กองทุนพัฒนาเอสเอ็มอีตามแนวประชารัฐ</t>
  </si>
  <si>
    <t>กรมส่งเสริมอุตสาหกรรม</t>
  </si>
  <si>
    <t>เงินทุนหมุนเวียนเพื่อการส่งเสริมอาชีพอุตสาหกรรมในครอบครัวและหัตถกรรมไทย</t>
  </si>
  <si>
    <t>สำนักงานคณะกรรมการอ้อยและน้ำตาลทราย</t>
  </si>
  <si>
    <t>กองทุนอ้อยและน้ำตาลทราย</t>
  </si>
  <si>
    <t>สำนักงานป้องกันและปราบปรามการฟอกเงิน</t>
  </si>
  <si>
    <t>กองทุนการป้องกันและปราบปรามการฟอกเงิน</t>
  </si>
  <si>
    <t>สำนักงานคณะกรรมการนโยบายเขตพัฒนาพิเศษภาคตะวันออก</t>
  </si>
  <si>
    <t>กองทุนพัฒนาเขตพัฒนาพิเศษภาคตะวันออก</t>
  </si>
  <si>
    <t>สถาบันพระปกเกล้า</t>
  </si>
  <si>
    <t>กองทุนเพื่อการพัฒนาและเผยแพร่ประชาธิปไตย</t>
  </si>
  <si>
    <t>เงินทุนหมุนเวียนเพื่อให้ข้าราชการสำนักงานเลขาธิการสภาผู้แทนราษฎรกู้ยืมเพื่อชำระหนี้สิน</t>
  </si>
  <si>
    <t>สำนักงานการตรวจเงินแผ่นดิน</t>
  </si>
  <si>
    <t>กองทุนเพื่อการพัฒนาการตรวจเงินแผ่นดิน</t>
  </si>
  <si>
    <t>สำนักงานคณะกรรมการกิจการกระจายเสียง กิจการโทรทัศน์ และกิจการโทรคมนาคม</t>
  </si>
  <si>
    <t>กองทุนวิจัยและพัฒนากิจการกระจายเสียง กิจการโทรทัศน์ และกิจการโทรคมนาคม เพื่อประโยชน์สาธารณะ</t>
  </si>
  <si>
    <t>ปี</t>
  </si>
  <si>
    <t>สินทรัพย์ (2563)</t>
  </si>
  <si>
    <t>สินทรัพย์ (2566f)</t>
  </si>
  <si>
    <t>วันที่เผยแพร่ข้อมูล</t>
  </si>
  <si>
    <t>2570f</t>
  </si>
  <si>
    <t>-</t>
  </si>
  <si>
    <t>ตารางที่ 1: ภาพรวมเงินนอกงบประมาณ ปีงบประมาณ 2562 - 2570 (ล้านบาท)</t>
  </si>
  <si>
    <t>เงินนอกสะสม (2565)</t>
  </si>
  <si>
    <t>เงินนอกฯ 
(2565)</t>
  </si>
  <si>
    <t>เงินรายได้ของหน่วยงาน (2565)</t>
  </si>
  <si>
    <t>ข้อมูลเงินนอกงบประมาณเป็นตัวเลขจริงถึงปี 2565 ตั้งแต่ปี 2566 เป็นตัวเลขคาดการณ์</t>
  </si>
  <si>
    <t>ตารางที่ 2: เงินนอกงบประมาณสะสม รายได้ประเภทเงินนอกงบประมาณ และรายได้ของหน่วยงาน ปีงบประมาณ 2565 (ล้านบาท)</t>
  </si>
  <si>
    <t>สินทรัพย์ (2567f)</t>
  </si>
  <si>
    <t>ได้รับงบประมาณปี 2567</t>
  </si>
  <si>
    <t>สินทรัพย์ (2564)</t>
  </si>
  <si>
    <t>สินทรัพย์ (2565)</t>
  </si>
  <si>
    <t>ตารางที่ 3: มูลค่าสินทรัพย์แต่ละกองทุน (ล้านบาท) ปีงบประมาณ 2563 - 2567 และ งบประมาณที่ได้รับจัดสรรตาม ร่าง พ.ร.บ. งบประมาณ ปี 2567 (ล้านบาท)</t>
  </si>
  <si>
    <t>ข้อมูลทุนหมุนเวียนเป็นตัวเลขจริงถึงปี 2565 ตั้งแต่ปี 2566 เป็นตัวเลขคาดการณ์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</si>
</sst>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d\ mmmm\ yyyy"/>
    <numFmt numFmtId="188" formatCode="_-* #,##0_-;\-* #,##0_-;_-* &quot;-&quot;??_-;_-@_-"/>
    <numFmt numFmtId="189" formatCode="0.0%"/>
    <numFmt numFmtId="190" formatCode="_-* #,##0.0_-;\-* #,##0.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sz val="12"/>
      <color theme="1"/>
      <name val="Tahoma"/>
      <scheme val="minor"/>
    </font>
    <font>
      <sz val="14"/>
      <color theme="1"/>
      <name val="TH SarabunPSK"/>
      <family val="2"/>
    </font>
    <font>
      <sz val="14"/>
      <color rgb="FF1F1F1F"/>
      <name val="TH SarabunPSK"/>
      <family val="2"/>
    </font>
    <font>
      <u/>
      <sz val="14"/>
      <color theme="10"/>
      <name val="TH SarabunPSK"/>
      <family val="2"/>
    </font>
    <font>
      <b/>
      <sz val="22"/>
      <color theme="1"/>
      <name val="TH SarabunPSK"/>
      <family val="2"/>
      <charset val="222"/>
    </font>
    <font>
      <b/>
      <sz val="22"/>
      <color theme="1"/>
      <name val="Tahoma"/>
      <family val="2"/>
      <charset val="222"/>
      <scheme val="minor"/>
    </font>
    <font>
      <sz val="14"/>
      <color theme="1"/>
      <name val="TH SarabunPSK"/>
      <family val="2"/>
      <charset val="222"/>
    </font>
    <font>
      <sz val="16"/>
      <color theme="1"/>
      <name val="TH SarabunPSK"/>
      <family val="2"/>
    </font>
    <font>
      <b/>
      <sz val="14"/>
      <color theme="1"/>
      <name val="TH SarabunPSK"/>
      <family val="2"/>
      <charset val="222"/>
    </font>
    <font>
      <sz val="14"/>
      <color theme="1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189" fontId="0" fillId="0" borderId="0" xfId="5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2" borderId="0" xfId="3" applyFont="1" applyFill="1"/>
    <xf numFmtId="0" fontId="4" fillId="0" borderId="0" xfId="3" applyFont="1" applyAlignment="1">
      <alignment wrapText="1"/>
    </xf>
    <xf numFmtId="0" fontId="4" fillId="0" borderId="0" xfId="3" applyFont="1"/>
    <xf numFmtId="0" fontId="4" fillId="2" borderId="1" xfId="3" applyFont="1" applyFill="1" applyBorder="1" applyAlignment="1">
      <alignment horizontal="left"/>
    </xf>
    <xf numFmtId="0" fontId="4" fillId="0" borderId="1" xfId="3" applyFont="1" applyBorder="1" applyAlignment="1">
      <alignment horizontal="left" wrapText="1"/>
    </xf>
    <xf numFmtId="0" fontId="5" fillId="2" borderId="2" xfId="3" applyFont="1" applyFill="1" applyBorder="1"/>
    <xf numFmtId="0" fontId="4" fillId="2" borderId="3" xfId="3" applyFont="1" applyFill="1" applyBorder="1" applyAlignment="1">
      <alignment vertical="center"/>
    </xf>
    <xf numFmtId="0" fontId="6" fillId="0" borderId="3" xfId="2" applyFont="1" applyBorder="1" applyAlignment="1">
      <alignment horizontal="left" vertical="center" wrapText="1"/>
    </xf>
    <xf numFmtId="0" fontId="4" fillId="0" borderId="5" xfId="3" applyFont="1" applyBorder="1" applyAlignment="1">
      <alignment horizontal="left" wrapText="1"/>
    </xf>
    <xf numFmtId="0" fontId="4" fillId="0" borderId="7" xfId="3" applyFont="1" applyBorder="1" applyAlignment="1">
      <alignment horizontal="left" wrapText="1"/>
    </xf>
    <xf numFmtId="187" fontId="4" fillId="0" borderId="1" xfId="3" applyNumberFormat="1" applyFont="1" applyBorder="1" applyAlignment="1">
      <alignment horizontal="left" wrapText="1"/>
    </xf>
    <xf numFmtId="0" fontId="7" fillId="3" borderId="10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189" fontId="0" fillId="0" borderId="8" xfId="5" applyNumberFormat="1" applyFont="1" applyBorder="1" applyAlignment="1">
      <alignment wrapText="1"/>
    </xf>
    <xf numFmtId="4" fontId="0" fillId="0" borderId="0" xfId="0" applyNumberFormat="1"/>
    <xf numFmtId="0" fontId="9" fillId="0" borderId="0" xfId="0" applyFont="1"/>
    <xf numFmtId="0" fontId="4" fillId="0" borderId="11" xfId="0" applyFont="1" applyBorder="1"/>
    <xf numFmtId="0" fontId="4" fillId="0" borderId="8" xfId="0" applyFont="1" applyBorder="1"/>
    <xf numFmtId="1" fontId="9" fillId="0" borderId="9" xfId="0" applyNumberFormat="1" applyFont="1" applyBorder="1" applyAlignment="1">
      <alignment wrapText="1"/>
    </xf>
    <xf numFmtId="190" fontId="9" fillId="0" borderId="9" xfId="1" applyNumberFormat="1" applyFont="1" applyFill="1" applyBorder="1"/>
    <xf numFmtId="190" fontId="9" fillId="0" borderId="9" xfId="1" applyNumberFormat="1" applyFont="1" applyBorder="1"/>
    <xf numFmtId="1" fontId="9" fillId="0" borderId="9" xfId="0" applyNumberFormat="1" applyFont="1" applyBorder="1" applyAlignment="1">
      <alignment horizontal="right" wrapText="1"/>
    </xf>
    <xf numFmtId="0" fontId="4" fillId="0" borderId="9" xfId="0" applyFont="1" applyBorder="1"/>
    <xf numFmtId="3" fontId="4" fillId="0" borderId="9" xfId="0" applyNumberFormat="1" applyFont="1" applyBorder="1"/>
    <xf numFmtId="0" fontId="10" fillId="0" borderId="9" xfId="0" applyFont="1" applyBorder="1"/>
    <xf numFmtId="0" fontId="4" fillId="0" borderId="9" xfId="0" applyFont="1" applyBorder="1" applyAlignment="1">
      <alignment horizontal="left" wrapText="1"/>
    </xf>
    <xf numFmtId="0" fontId="4" fillId="2" borderId="4" xfId="3" applyFont="1" applyFill="1" applyBorder="1" applyAlignment="1">
      <alignment horizontal="left" vertical="center"/>
    </xf>
    <xf numFmtId="0" fontId="4" fillId="2" borderId="6" xfId="3" applyFont="1" applyFill="1" applyBorder="1" applyAlignment="1">
      <alignment horizontal="left" vertical="center"/>
    </xf>
    <xf numFmtId="0" fontId="9" fillId="0" borderId="9" xfId="0" applyFont="1" applyBorder="1" applyAlignment="1">
      <alignment wrapText="1"/>
    </xf>
    <xf numFmtId="4" fontId="9" fillId="0" borderId="9" xfId="0" applyNumberFormat="1" applyFont="1" applyBorder="1" applyAlignment="1">
      <alignment wrapText="1"/>
    </xf>
    <xf numFmtId="188" fontId="12" fillId="0" borderId="0" xfId="4" applyNumberFormat="1" applyFont="1" applyBorder="1" applyAlignment="1">
      <alignment wrapText="1"/>
    </xf>
    <xf numFmtId="188" fontId="12" fillId="0" borderId="11" xfId="0" applyNumberFormat="1" applyFont="1" applyBorder="1" applyAlignment="1">
      <alignment wrapText="1"/>
    </xf>
    <xf numFmtId="0" fontId="12" fillId="0" borderId="11" xfId="0" applyFont="1" applyBorder="1" applyAlignment="1">
      <alignment wrapText="1"/>
    </xf>
    <xf numFmtId="188" fontId="12" fillId="0" borderId="11" xfId="4" applyNumberFormat="1" applyFont="1" applyBorder="1" applyAlignment="1">
      <alignment wrapText="1"/>
    </xf>
    <xf numFmtId="43" fontId="9" fillId="0" borderId="9" xfId="1" applyFont="1" applyBorder="1" applyAlignment="1">
      <alignment wrapText="1"/>
    </xf>
    <xf numFmtId="4" fontId="9" fillId="0" borderId="9" xfId="0" applyNumberFormat="1" applyFont="1" applyBorder="1"/>
    <xf numFmtId="0" fontId="9" fillId="0" borderId="9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wrapText="1"/>
    </xf>
  </cellXfs>
  <cellStyles count="6">
    <cellStyle name="Comma" xfId="1" builtinId="3"/>
    <cellStyle name="Comma 2" xfId="4" xr:uid="{9E7F83AC-E04E-4AE0-B581-04C21EE9687E}"/>
    <cellStyle name="Hyperlink" xfId="2" builtinId="8"/>
    <cellStyle name="Normal" xfId="0" builtinId="0"/>
    <cellStyle name="Normal 2" xfId="3" xr:uid="{A6ECED6E-74AE-4523-8A40-AB991074E2A4}"/>
    <cellStyle name="Percent 2" xfId="5" xr:uid="{3ACDA381-8928-46A4-A0A9-13F18D148C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b.go.th/topic3.php?gid=862&amp;mid=545&amp;page=3&amp;catID=1382&amp;sort=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EB73F-9F06-48E5-8A49-ACECEE704439}">
  <sheetPr>
    <outlinePr summaryBelow="0" summaryRight="0"/>
  </sheetPr>
  <dimension ref="A1:B998"/>
  <sheetViews>
    <sheetView tabSelected="1" workbookViewId="0">
      <selection activeCell="B9" sqref="B9"/>
    </sheetView>
  </sheetViews>
  <sheetFormatPr defaultColWidth="11.08203125" defaultRowHeight="21" x14ac:dyDescent="0.7"/>
  <cols>
    <col min="1" max="1" width="18.58203125" style="9" customWidth="1"/>
    <col min="2" max="2" width="57.08203125" style="9" customWidth="1"/>
    <col min="3" max="16384" width="11.08203125" style="9"/>
  </cols>
  <sheetData>
    <row r="1" spans="1:2" x14ac:dyDescent="0.7">
      <c r="A1" s="7" t="s">
        <v>18</v>
      </c>
      <c r="B1" s="8"/>
    </row>
    <row r="2" spans="1:2" x14ac:dyDescent="0.7">
      <c r="A2" s="7"/>
      <c r="B2" s="8"/>
    </row>
    <row r="3" spans="1:2" x14ac:dyDescent="0.7">
      <c r="A3" s="10" t="s">
        <v>12</v>
      </c>
      <c r="B3" s="11" t="s">
        <v>13</v>
      </c>
    </row>
    <row r="4" spans="1:2" x14ac:dyDescent="0.7">
      <c r="A4" s="10" t="s">
        <v>14</v>
      </c>
      <c r="B4" s="12" t="s">
        <v>19</v>
      </c>
    </row>
    <row r="5" spans="1:2" x14ac:dyDescent="0.7">
      <c r="A5" s="10" t="s">
        <v>15</v>
      </c>
      <c r="B5" s="11" t="s">
        <v>20</v>
      </c>
    </row>
    <row r="6" spans="1:2" x14ac:dyDescent="0.7">
      <c r="A6" s="13" t="s">
        <v>16</v>
      </c>
      <c r="B6" s="14" t="s">
        <v>21</v>
      </c>
    </row>
    <row r="7" spans="1:2" ht="42" x14ac:dyDescent="0.7">
      <c r="A7" s="33" t="s">
        <v>17</v>
      </c>
      <c r="B7" s="15" t="s">
        <v>269</v>
      </c>
    </row>
    <row r="8" spans="1:2" ht="42" x14ac:dyDescent="0.7">
      <c r="A8" s="34"/>
      <c r="B8" s="16" t="s">
        <v>276</v>
      </c>
    </row>
    <row r="9" spans="1:2" x14ac:dyDescent="0.7">
      <c r="A9" s="10" t="s">
        <v>262</v>
      </c>
      <c r="B9" s="17">
        <v>243157</v>
      </c>
    </row>
    <row r="10" spans="1:2" x14ac:dyDescent="0.7">
      <c r="A10" s="7"/>
      <c r="B10" s="8"/>
    </row>
    <row r="11" spans="1:2" x14ac:dyDescent="0.7">
      <c r="A11" s="7"/>
      <c r="B11" s="8"/>
    </row>
    <row r="12" spans="1:2" x14ac:dyDescent="0.7">
      <c r="A12" s="7"/>
      <c r="B12" s="8"/>
    </row>
    <row r="13" spans="1:2" x14ac:dyDescent="0.7">
      <c r="A13" s="7"/>
      <c r="B13" s="8"/>
    </row>
    <row r="14" spans="1:2" x14ac:dyDescent="0.7">
      <c r="A14" s="7"/>
      <c r="B14" s="8"/>
    </row>
    <row r="15" spans="1:2" x14ac:dyDescent="0.7">
      <c r="A15" s="7"/>
      <c r="B15" s="8"/>
    </row>
    <row r="16" spans="1:2" x14ac:dyDescent="0.7">
      <c r="A16" s="7"/>
      <c r="B16" s="8"/>
    </row>
    <row r="17" spans="1:2" x14ac:dyDescent="0.7">
      <c r="A17" s="7"/>
      <c r="B17" s="8"/>
    </row>
    <row r="18" spans="1:2" x14ac:dyDescent="0.7">
      <c r="A18" s="7"/>
      <c r="B18" s="8"/>
    </row>
    <row r="19" spans="1:2" x14ac:dyDescent="0.7">
      <c r="A19" s="7"/>
      <c r="B19" s="8"/>
    </row>
    <row r="20" spans="1:2" x14ac:dyDescent="0.7">
      <c r="A20" s="7"/>
      <c r="B20" s="8"/>
    </row>
    <row r="21" spans="1:2" x14ac:dyDescent="0.7">
      <c r="A21" s="7"/>
      <c r="B21" s="8"/>
    </row>
    <row r="22" spans="1:2" x14ac:dyDescent="0.7">
      <c r="A22" s="7"/>
      <c r="B22" s="8"/>
    </row>
    <row r="23" spans="1:2" x14ac:dyDescent="0.7">
      <c r="A23" s="7"/>
      <c r="B23" s="8"/>
    </row>
    <row r="24" spans="1:2" x14ac:dyDescent="0.7">
      <c r="A24" s="7"/>
      <c r="B24" s="8"/>
    </row>
    <row r="25" spans="1:2" x14ac:dyDescent="0.7">
      <c r="A25" s="7"/>
      <c r="B25" s="8"/>
    </row>
    <row r="26" spans="1:2" x14ac:dyDescent="0.7">
      <c r="A26" s="7"/>
      <c r="B26" s="8"/>
    </row>
    <row r="27" spans="1:2" x14ac:dyDescent="0.7">
      <c r="A27" s="7"/>
      <c r="B27" s="8"/>
    </row>
    <row r="28" spans="1:2" x14ac:dyDescent="0.7">
      <c r="A28" s="7"/>
      <c r="B28" s="8"/>
    </row>
    <row r="29" spans="1:2" x14ac:dyDescent="0.7">
      <c r="A29" s="7"/>
      <c r="B29" s="8"/>
    </row>
    <row r="30" spans="1:2" x14ac:dyDescent="0.7">
      <c r="A30" s="7"/>
      <c r="B30" s="8"/>
    </row>
    <row r="31" spans="1:2" x14ac:dyDescent="0.7">
      <c r="A31" s="7"/>
      <c r="B31" s="8"/>
    </row>
    <row r="32" spans="1:2" x14ac:dyDescent="0.7">
      <c r="A32" s="7"/>
      <c r="B32" s="8"/>
    </row>
    <row r="33" spans="1:2" x14ac:dyDescent="0.7">
      <c r="A33" s="7"/>
      <c r="B33" s="8"/>
    </row>
    <row r="34" spans="1:2" x14ac:dyDescent="0.7">
      <c r="A34" s="7"/>
      <c r="B34" s="8"/>
    </row>
    <row r="35" spans="1:2" x14ac:dyDescent="0.7">
      <c r="A35" s="7"/>
      <c r="B35" s="8"/>
    </row>
    <row r="36" spans="1:2" x14ac:dyDescent="0.7">
      <c r="A36" s="7"/>
      <c r="B36" s="8"/>
    </row>
    <row r="37" spans="1:2" x14ac:dyDescent="0.7">
      <c r="A37" s="7"/>
      <c r="B37" s="8"/>
    </row>
    <row r="38" spans="1:2" x14ac:dyDescent="0.7">
      <c r="A38" s="7"/>
      <c r="B38" s="8"/>
    </row>
    <row r="39" spans="1:2" x14ac:dyDescent="0.7">
      <c r="A39" s="7"/>
      <c r="B39" s="8"/>
    </row>
    <row r="40" spans="1:2" x14ac:dyDescent="0.7">
      <c r="A40" s="7"/>
      <c r="B40" s="8"/>
    </row>
    <row r="41" spans="1:2" x14ac:dyDescent="0.7">
      <c r="A41" s="7"/>
      <c r="B41" s="8"/>
    </row>
    <row r="42" spans="1:2" x14ac:dyDescent="0.7">
      <c r="A42" s="7"/>
      <c r="B42" s="8"/>
    </row>
    <row r="43" spans="1:2" x14ac:dyDescent="0.7">
      <c r="A43" s="7"/>
      <c r="B43" s="8"/>
    </row>
    <row r="44" spans="1:2" x14ac:dyDescent="0.7">
      <c r="A44" s="7"/>
      <c r="B44" s="8"/>
    </row>
    <row r="45" spans="1:2" x14ac:dyDescent="0.7">
      <c r="A45" s="7"/>
      <c r="B45" s="8"/>
    </row>
    <row r="46" spans="1:2" x14ac:dyDescent="0.7">
      <c r="A46" s="7"/>
      <c r="B46" s="8"/>
    </row>
    <row r="47" spans="1:2" x14ac:dyDescent="0.7">
      <c r="A47" s="7"/>
      <c r="B47" s="8"/>
    </row>
    <row r="48" spans="1:2" x14ac:dyDescent="0.7">
      <c r="A48" s="7"/>
      <c r="B48" s="8"/>
    </row>
    <row r="49" spans="1:2" x14ac:dyDescent="0.7">
      <c r="A49" s="7"/>
      <c r="B49" s="8"/>
    </row>
    <row r="50" spans="1:2" x14ac:dyDescent="0.7">
      <c r="A50" s="7"/>
      <c r="B50" s="8"/>
    </row>
    <row r="51" spans="1:2" x14ac:dyDescent="0.7">
      <c r="A51" s="7"/>
      <c r="B51" s="8"/>
    </row>
    <row r="52" spans="1:2" x14ac:dyDescent="0.7">
      <c r="A52" s="7"/>
      <c r="B52" s="8"/>
    </row>
    <row r="53" spans="1:2" x14ac:dyDescent="0.7">
      <c r="A53" s="7"/>
      <c r="B53" s="8"/>
    </row>
    <row r="54" spans="1:2" x14ac:dyDescent="0.7">
      <c r="A54" s="7"/>
      <c r="B54" s="8"/>
    </row>
    <row r="55" spans="1:2" x14ac:dyDescent="0.7">
      <c r="A55" s="7"/>
      <c r="B55" s="8"/>
    </row>
    <row r="56" spans="1:2" x14ac:dyDescent="0.7">
      <c r="A56" s="7"/>
      <c r="B56" s="8"/>
    </row>
    <row r="57" spans="1:2" x14ac:dyDescent="0.7">
      <c r="A57" s="7"/>
      <c r="B57" s="8"/>
    </row>
    <row r="58" spans="1:2" x14ac:dyDescent="0.7">
      <c r="A58" s="7"/>
      <c r="B58" s="8"/>
    </row>
    <row r="59" spans="1:2" x14ac:dyDescent="0.7">
      <c r="A59" s="7"/>
      <c r="B59" s="8"/>
    </row>
    <row r="60" spans="1:2" x14ac:dyDescent="0.7">
      <c r="A60" s="7"/>
      <c r="B60" s="8"/>
    </row>
    <row r="61" spans="1:2" x14ac:dyDescent="0.7">
      <c r="A61" s="7"/>
      <c r="B61" s="8"/>
    </row>
    <row r="62" spans="1:2" x14ac:dyDescent="0.7">
      <c r="A62" s="7"/>
      <c r="B62" s="8"/>
    </row>
    <row r="63" spans="1:2" x14ac:dyDescent="0.7">
      <c r="A63" s="7"/>
      <c r="B63" s="8"/>
    </row>
    <row r="64" spans="1:2" x14ac:dyDescent="0.7">
      <c r="A64" s="7"/>
      <c r="B64" s="8"/>
    </row>
    <row r="65" spans="1:2" x14ac:dyDescent="0.7">
      <c r="A65" s="7"/>
      <c r="B65" s="8"/>
    </row>
    <row r="66" spans="1:2" x14ac:dyDescent="0.7">
      <c r="A66" s="7"/>
      <c r="B66" s="8"/>
    </row>
    <row r="67" spans="1:2" x14ac:dyDescent="0.7">
      <c r="A67" s="7"/>
      <c r="B67" s="8"/>
    </row>
    <row r="68" spans="1:2" x14ac:dyDescent="0.7">
      <c r="A68" s="7"/>
      <c r="B68" s="8"/>
    </row>
    <row r="69" spans="1:2" x14ac:dyDescent="0.7">
      <c r="A69" s="7"/>
      <c r="B69" s="8"/>
    </row>
    <row r="70" spans="1:2" x14ac:dyDescent="0.7">
      <c r="A70" s="7"/>
      <c r="B70" s="8"/>
    </row>
    <row r="71" spans="1:2" x14ac:dyDescent="0.7">
      <c r="A71" s="7"/>
      <c r="B71" s="8"/>
    </row>
    <row r="72" spans="1:2" x14ac:dyDescent="0.7">
      <c r="A72" s="7"/>
      <c r="B72" s="8"/>
    </row>
    <row r="73" spans="1:2" x14ac:dyDescent="0.7">
      <c r="A73" s="7"/>
      <c r="B73" s="8"/>
    </row>
    <row r="74" spans="1:2" x14ac:dyDescent="0.7">
      <c r="A74" s="7"/>
      <c r="B74" s="8"/>
    </row>
    <row r="75" spans="1:2" x14ac:dyDescent="0.7">
      <c r="A75" s="7"/>
      <c r="B75" s="8"/>
    </row>
    <row r="76" spans="1:2" x14ac:dyDescent="0.7">
      <c r="A76" s="7"/>
      <c r="B76" s="8"/>
    </row>
    <row r="77" spans="1:2" x14ac:dyDescent="0.7">
      <c r="A77" s="7"/>
      <c r="B77" s="8"/>
    </row>
    <row r="78" spans="1:2" x14ac:dyDescent="0.7">
      <c r="A78" s="7"/>
      <c r="B78" s="8"/>
    </row>
    <row r="79" spans="1:2" x14ac:dyDescent="0.7">
      <c r="A79" s="7"/>
      <c r="B79" s="8"/>
    </row>
    <row r="80" spans="1:2" x14ac:dyDescent="0.7">
      <c r="A80" s="7"/>
      <c r="B80" s="8"/>
    </row>
    <row r="81" spans="1:2" x14ac:dyDescent="0.7">
      <c r="A81" s="7"/>
      <c r="B81" s="8"/>
    </row>
    <row r="82" spans="1:2" x14ac:dyDescent="0.7">
      <c r="A82" s="7"/>
      <c r="B82" s="8"/>
    </row>
    <row r="83" spans="1:2" x14ac:dyDescent="0.7">
      <c r="A83" s="7"/>
      <c r="B83" s="8"/>
    </row>
    <row r="84" spans="1:2" x14ac:dyDescent="0.7">
      <c r="A84" s="7"/>
      <c r="B84" s="8"/>
    </row>
    <row r="85" spans="1:2" x14ac:dyDescent="0.7">
      <c r="A85" s="7"/>
      <c r="B85" s="8"/>
    </row>
    <row r="86" spans="1:2" x14ac:dyDescent="0.7">
      <c r="A86" s="7"/>
      <c r="B86" s="8"/>
    </row>
    <row r="87" spans="1:2" x14ac:dyDescent="0.7">
      <c r="A87" s="7"/>
      <c r="B87" s="8"/>
    </row>
    <row r="88" spans="1:2" x14ac:dyDescent="0.7">
      <c r="A88" s="7"/>
      <c r="B88" s="8"/>
    </row>
    <row r="89" spans="1:2" x14ac:dyDescent="0.7">
      <c r="A89" s="7"/>
      <c r="B89" s="8"/>
    </row>
    <row r="90" spans="1:2" x14ac:dyDescent="0.7">
      <c r="A90" s="7"/>
      <c r="B90" s="8"/>
    </row>
    <row r="91" spans="1:2" x14ac:dyDescent="0.7">
      <c r="A91" s="7"/>
      <c r="B91" s="8"/>
    </row>
    <row r="92" spans="1:2" x14ac:dyDescent="0.7">
      <c r="A92" s="7"/>
      <c r="B92" s="8"/>
    </row>
    <row r="93" spans="1:2" x14ac:dyDescent="0.7">
      <c r="A93" s="7"/>
      <c r="B93" s="8"/>
    </row>
    <row r="94" spans="1:2" x14ac:dyDescent="0.7">
      <c r="A94" s="7"/>
      <c r="B94" s="8"/>
    </row>
    <row r="95" spans="1:2" x14ac:dyDescent="0.7">
      <c r="A95" s="7"/>
      <c r="B95" s="8"/>
    </row>
    <row r="96" spans="1:2" x14ac:dyDescent="0.7">
      <c r="A96" s="7"/>
      <c r="B96" s="8"/>
    </row>
    <row r="97" spans="1:2" x14ac:dyDescent="0.7">
      <c r="A97" s="7"/>
      <c r="B97" s="8"/>
    </row>
    <row r="98" spans="1:2" x14ac:dyDescent="0.7">
      <c r="A98" s="7"/>
      <c r="B98" s="8"/>
    </row>
    <row r="99" spans="1:2" x14ac:dyDescent="0.7">
      <c r="A99" s="7"/>
      <c r="B99" s="8"/>
    </row>
    <row r="100" spans="1:2" x14ac:dyDescent="0.7">
      <c r="A100" s="7"/>
      <c r="B100" s="8"/>
    </row>
    <row r="101" spans="1:2" x14ac:dyDescent="0.7">
      <c r="A101" s="7"/>
      <c r="B101" s="8"/>
    </row>
    <row r="102" spans="1:2" x14ac:dyDescent="0.7">
      <c r="A102" s="7"/>
      <c r="B102" s="8"/>
    </row>
    <row r="103" spans="1:2" x14ac:dyDescent="0.7">
      <c r="A103" s="7"/>
      <c r="B103" s="8"/>
    </row>
    <row r="104" spans="1:2" x14ac:dyDescent="0.7">
      <c r="A104" s="7"/>
      <c r="B104" s="8"/>
    </row>
    <row r="105" spans="1:2" x14ac:dyDescent="0.7">
      <c r="A105" s="7"/>
      <c r="B105" s="8"/>
    </row>
    <row r="106" spans="1:2" x14ac:dyDescent="0.7">
      <c r="A106" s="7"/>
      <c r="B106" s="8"/>
    </row>
    <row r="107" spans="1:2" x14ac:dyDescent="0.7">
      <c r="A107" s="7"/>
      <c r="B107" s="8"/>
    </row>
    <row r="108" spans="1:2" x14ac:dyDescent="0.7">
      <c r="A108" s="7"/>
      <c r="B108" s="8"/>
    </row>
    <row r="109" spans="1:2" x14ac:dyDescent="0.7">
      <c r="A109" s="7"/>
      <c r="B109" s="8"/>
    </row>
    <row r="110" spans="1:2" x14ac:dyDescent="0.7">
      <c r="A110" s="7"/>
      <c r="B110" s="8"/>
    </row>
    <row r="111" spans="1:2" x14ac:dyDescent="0.7">
      <c r="A111" s="7"/>
      <c r="B111" s="8"/>
    </row>
    <row r="112" spans="1:2" x14ac:dyDescent="0.7">
      <c r="A112" s="7"/>
      <c r="B112" s="8"/>
    </row>
    <row r="113" spans="1:2" x14ac:dyDescent="0.7">
      <c r="A113" s="7"/>
      <c r="B113" s="8"/>
    </row>
    <row r="114" spans="1:2" x14ac:dyDescent="0.7">
      <c r="A114" s="7"/>
      <c r="B114" s="8"/>
    </row>
    <row r="115" spans="1:2" x14ac:dyDescent="0.7">
      <c r="A115" s="7"/>
      <c r="B115" s="8"/>
    </row>
    <row r="116" spans="1:2" x14ac:dyDescent="0.7">
      <c r="A116" s="7"/>
      <c r="B116" s="8"/>
    </row>
    <row r="117" spans="1:2" x14ac:dyDescent="0.7">
      <c r="A117" s="7"/>
      <c r="B117" s="8"/>
    </row>
    <row r="118" spans="1:2" x14ac:dyDescent="0.7">
      <c r="A118" s="7"/>
      <c r="B118" s="8"/>
    </row>
    <row r="119" spans="1:2" x14ac:dyDescent="0.7">
      <c r="A119" s="7"/>
      <c r="B119" s="8"/>
    </row>
    <row r="120" spans="1:2" x14ac:dyDescent="0.7">
      <c r="A120" s="7"/>
      <c r="B120" s="8"/>
    </row>
    <row r="121" spans="1:2" x14ac:dyDescent="0.7">
      <c r="A121" s="7"/>
      <c r="B121" s="8"/>
    </row>
    <row r="122" spans="1:2" x14ac:dyDescent="0.7">
      <c r="A122" s="7"/>
      <c r="B122" s="8"/>
    </row>
    <row r="123" spans="1:2" x14ac:dyDescent="0.7">
      <c r="A123" s="7"/>
      <c r="B123" s="8"/>
    </row>
    <row r="124" spans="1:2" x14ac:dyDescent="0.7">
      <c r="A124" s="7"/>
      <c r="B124" s="8"/>
    </row>
    <row r="125" spans="1:2" x14ac:dyDescent="0.7">
      <c r="A125" s="7"/>
      <c r="B125" s="8"/>
    </row>
    <row r="126" spans="1:2" x14ac:dyDescent="0.7">
      <c r="A126" s="7"/>
      <c r="B126" s="8"/>
    </row>
    <row r="127" spans="1:2" x14ac:dyDescent="0.7">
      <c r="A127" s="7"/>
      <c r="B127" s="8"/>
    </row>
    <row r="128" spans="1:2" x14ac:dyDescent="0.7">
      <c r="A128" s="7"/>
      <c r="B128" s="8"/>
    </row>
    <row r="129" spans="1:2" x14ac:dyDescent="0.7">
      <c r="A129" s="7"/>
      <c r="B129" s="8"/>
    </row>
    <row r="130" spans="1:2" x14ac:dyDescent="0.7">
      <c r="A130" s="7"/>
      <c r="B130" s="8"/>
    </row>
    <row r="131" spans="1:2" x14ac:dyDescent="0.7">
      <c r="A131" s="7"/>
      <c r="B131" s="8"/>
    </row>
    <row r="132" spans="1:2" x14ac:dyDescent="0.7">
      <c r="A132" s="7"/>
      <c r="B132" s="8"/>
    </row>
    <row r="133" spans="1:2" x14ac:dyDescent="0.7">
      <c r="A133" s="7"/>
      <c r="B133" s="8"/>
    </row>
    <row r="134" spans="1:2" x14ac:dyDescent="0.7">
      <c r="A134" s="7"/>
      <c r="B134" s="8"/>
    </row>
    <row r="135" spans="1:2" x14ac:dyDescent="0.7">
      <c r="A135" s="7"/>
      <c r="B135" s="8"/>
    </row>
    <row r="136" spans="1:2" x14ac:dyDescent="0.7">
      <c r="A136" s="7"/>
      <c r="B136" s="8"/>
    </row>
    <row r="137" spans="1:2" x14ac:dyDescent="0.7">
      <c r="A137" s="7"/>
      <c r="B137" s="8"/>
    </row>
    <row r="138" spans="1:2" x14ac:dyDescent="0.7">
      <c r="A138" s="7"/>
      <c r="B138" s="8"/>
    </row>
    <row r="139" spans="1:2" x14ac:dyDescent="0.7">
      <c r="A139" s="7"/>
      <c r="B139" s="8"/>
    </row>
    <row r="140" spans="1:2" x14ac:dyDescent="0.7">
      <c r="A140" s="7"/>
      <c r="B140" s="8"/>
    </row>
    <row r="141" spans="1:2" x14ac:dyDescent="0.7">
      <c r="A141" s="7"/>
      <c r="B141" s="8"/>
    </row>
    <row r="142" spans="1:2" x14ac:dyDescent="0.7">
      <c r="A142" s="7"/>
      <c r="B142" s="8"/>
    </row>
    <row r="143" spans="1:2" x14ac:dyDescent="0.7">
      <c r="A143" s="7"/>
      <c r="B143" s="8"/>
    </row>
    <row r="144" spans="1:2" x14ac:dyDescent="0.7">
      <c r="A144" s="7"/>
      <c r="B144" s="8"/>
    </row>
    <row r="145" spans="1:2" x14ac:dyDescent="0.7">
      <c r="A145" s="7"/>
      <c r="B145" s="8"/>
    </row>
    <row r="146" spans="1:2" x14ac:dyDescent="0.7">
      <c r="A146" s="7"/>
      <c r="B146" s="8"/>
    </row>
    <row r="147" spans="1:2" x14ac:dyDescent="0.7">
      <c r="A147" s="7"/>
      <c r="B147" s="8"/>
    </row>
    <row r="148" spans="1:2" x14ac:dyDescent="0.7">
      <c r="A148" s="7"/>
      <c r="B148" s="8"/>
    </row>
    <row r="149" spans="1:2" x14ac:dyDescent="0.7">
      <c r="A149" s="7"/>
      <c r="B149" s="8"/>
    </row>
    <row r="150" spans="1:2" x14ac:dyDescent="0.7">
      <c r="A150" s="7"/>
      <c r="B150" s="8"/>
    </row>
    <row r="151" spans="1:2" x14ac:dyDescent="0.7">
      <c r="A151" s="7"/>
      <c r="B151" s="8"/>
    </row>
    <row r="152" spans="1:2" x14ac:dyDescent="0.7">
      <c r="A152" s="7"/>
      <c r="B152" s="8"/>
    </row>
    <row r="153" spans="1:2" x14ac:dyDescent="0.7">
      <c r="A153" s="7"/>
      <c r="B153" s="8"/>
    </row>
    <row r="154" spans="1:2" x14ac:dyDescent="0.7">
      <c r="A154" s="7"/>
      <c r="B154" s="8"/>
    </row>
    <row r="155" spans="1:2" x14ac:dyDescent="0.7">
      <c r="A155" s="7"/>
      <c r="B155" s="8"/>
    </row>
    <row r="156" spans="1:2" x14ac:dyDescent="0.7">
      <c r="A156" s="7"/>
      <c r="B156" s="8"/>
    </row>
    <row r="157" spans="1:2" x14ac:dyDescent="0.7">
      <c r="A157" s="7"/>
      <c r="B157" s="8"/>
    </row>
    <row r="158" spans="1:2" x14ac:dyDescent="0.7">
      <c r="A158" s="7"/>
      <c r="B158" s="8"/>
    </row>
    <row r="159" spans="1:2" x14ac:dyDescent="0.7">
      <c r="A159" s="7"/>
      <c r="B159" s="8"/>
    </row>
    <row r="160" spans="1:2" x14ac:dyDescent="0.7">
      <c r="A160" s="7"/>
      <c r="B160" s="8"/>
    </row>
    <row r="161" spans="1:2" x14ac:dyDescent="0.7">
      <c r="A161" s="7"/>
      <c r="B161" s="8"/>
    </row>
    <row r="162" spans="1:2" x14ac:dyDescent="0.7">
      <c r="A162" s="7"/>
      <c r="B162" s="8"/>
    </row>
    <row r="163" spans="1:2" x14ac:dyDescent="0.7">
      <c r="A163" s="7"/>
      <c r="B163" s="8"/>
    </row>
    <row r="164" spans="1:2" x14ac:dyDescent="0.7">
      <c r="A164" s="7"/>
      <c r="B164" s="8"/>
    </row>
    <row r="165" spans="1:2" x14ac:dyDescent="0.7">
      <c r="A165" s="7"/>
      <c r="B165" s="8"/>
    </row>
    <row r="166" spans="1:2" x14ac:dyDescent="0.7">
      <c r="A166" s="7"/>
      <c r="B166" s="8"/>
    </row>
    <row r="167" spans="1:2" x14ac:dyDescent="0.7">
      <c r="A167" s="7"/>
      <c r="B167" s="8"/>
    </row>
    <row r="168" spans="1:2" x14ac:dyDescent="0.7">
      <c r="A168" s="7"/>
      <c r="B168" s="8"/>
    </row>
    <row r="169" spans="1:2" x14ac:dyDescent="0.7">
      <c r="A169" s="7"/>
      <c r="B169" s="8"/>
    </row>
    <row r="170" spans="1:2" x14ac:dyDescent="0.7">
      <c r="A170" s="7"/>
      <c r="B170" s="8"/>
    </row>
    <row r="171" spans="1:2" x14ac:dyDescent="0.7">
      <c r="A171" s="7"/>
      <c r="B171" s="8"/>
    </row>
    <row r="172" spans="1:2" x14ac:dyDescent="0.7">
      <c r="A172" s="7"/>
      <c r="B172" s="8"/>
    </row>
    <row r="173" spans="1:2" x14ac:dyDescent="0.7">
      <c r="A173" s="7"/>
      <c r="B173" s="8"/>
    </row>
    <row r="174" spans="1:2" x14ac:dyDescent="0.7">
      <c r="A174" s="7"/>
      <c r="B174" s="8"/>
    </row>
    <row r="175" spans="1:2" x14ac:dyDescent="0.7">
      <c r="A175" s="7"/>
      <c r="B175" s="8"/>
    </row>
    <row r="176" spans="1:2" x14ac:dyDescent="0.7">
      <c r="A176" s="7"/>
      <c r="B176" s="8"/>
    </row>
    <row r="177" spans="1:2" x14ac:dyDescent="0.7">
      <c r="A177" s="7"/>
      <c r="B177" s="8"/>
    </row>
    <row r="178" spans="1:2" x14ac:dyDescent="0.7">
      <c r="A178" s="7"/>
      <c r="B178" s="8"/>
    </row>
    <row r="179" spans="1:2" x14ac:dyDescent="0.7">
      <c r="A179" s="7"/>
      <c r="B179" s="8"/>
    </row>
    <row r="180" spans="1:2" x14ac:dyDescent="0.7">
      <c r="A180" s="7"/>
      <c r="B180" s="8"/>
    </row>
    <row r="181" spans="1:2" x14ac:dyDescent="0.7">
      <c r="A181" s="7"/>
      <c r="B181" s="8"/>
    </row>
    <row r="182" spans="1:2" x14ac:dyDescent="0.7">
      <c r="A182" s="7"/>
      <c r="B182" s="8"/>
    </row>
    <row r="183" spans="1:2" x14ac:dyDescent="0.7">
      <c r="A183" s="7"/>
      <c r="B183" s="8"/>
    </row>
    <row r="184" spans="1:2" x14ac:dyDescent="0.7">
      <c r="A184" s="7"/>
      <c r="B184" s="8"/>
    </row>
    <row r="185" spans="1:2" x14ac:dyDescent="0.7">
      <c r="A185" s="7"/>
      <c r="B185" s="8"/>
    </row>
    <row r="186" spans="1:2" x14ac:dyDescent="0.7">
      <c r="A186" s="7"/>
      <c r="B186" s="8"/>
    </row>
    <row r="187" spans="1:2" x14ac:dyDescent="0.7">
      <c r="A187" s="7"/>
      <c r="B187" s="8"/>
    </row>
    <row r="188" spans="1:2" x14ac:dyDescent="0.7">
      <c r="A188" s="7"/>
      <c r="B188" s="8"/>
    </row>
    <row r="189" spans="1:2" x14ac:dyDescent="0.7">
      <c r="A189" s="7"/>
      <c r="B189" s="8"/>
    </row>
    <row r="190" spans="1:2" x14ac:dyDescent="0.7">
      <c r="A190" s="7"/>
      <c r="B190" s="8"/>
    </row>
    <row r="191" spans="1:2" x14ac:dyDescent="0.7">
      <c r="A191" s="7"/>
      <c r="B191" s="8"/>
    </row>
    <row r="192" spans="1:2" x14ac:dyDescent="0.7">
      <c r="A192" s="7"/>
      <c r="B192" s="8"/>
    </row>
    <row r="193" spans="1:2" x14ac:dyDescent="0.7">
      <c r="A193" s="7"/>
      <c r="B193" s="8"/>
    </row>
    <row r="194" spans="1:2" x14ac:dyDescent="0.7">
      <c r="A194" s="7"/>
      <c r="B194" s="8"/>
    </row>
    <row r="195" spans="1:2" x14ac:dyDescent="0.7">
      <c r="A195" s="7"/>
      <c r="B195" s="8"/>
    </row>
    <row r="196" spans="1:2" x14ac:dyDescent="0.7">
      <c r="A196" s="7"/>
      <c r="B196" s="8"/>
    </row>
    <row r="197" spans="1:2" x14ac:dyDescent="0.7">
      <c r="A197" s="7"/>
      <c r="B197" s="8"/>
    </row>
    <row r="198" spans="1:2" x14ac:dyDescent="0.7">
      <c r="A198" s="7"/>
      <c r="B198" s="8"/>
    </row>
    <row r="199" spans="1:2" x14ac:dyDescent="0.7">
      <c r="A199" s="7"/>
      <c r="B199" s="8"/>
    </row>
    <row r="200" spans="1:2" x14ac:dyDescent="0.7">
      <c r="A200" s="7"/>
      <c r="B200" s="8"/>
    </row>
    <row r="201" spans="1:2" x14ac:dyDescent="0.7">
      <c r="A201" s="7"/>
      <c r="B201" s="8"/>
    </row>
    <row r="202" spans="1:2" x14ac:dyDescent="0.7">
      <c r="A202" s="7"/>
      <c r="B202" s="8"/>
    </row>
    <row r="203" spans="1:2" x14ac:dyDescent="0.7">
      <c r="A203" s="7"/>
      <c r="B203" s="8"/>
    </row>
    <row r="204" spans="1:2" x14ac:dyDescent="0.7">
      <c r="A204" s="7"/>
      <c r="B204" s="8"/>
    </row>
    <row r="205" spans="1:2" x14ac:dyDescent="0.7">
      <c r="A205" s="7"/>
      <c r="B205" s="8"/>
    </row>
    <row r="206" spans="1:2" x14ac:dyDescent="0.7">
      <c r="A206" s="7"/>
      <c r="B206" s="8"/>
    </row>
    <row r="207" spans="1:2" x14ac:dyDescent="0.7">
      <c r="A207" s="7"/>
      <c r="B207" s="8"/>
    </row>
    <row r="208" spans="1:2" x14ac:dyDescent="0.7">
      <c r="A208" s="7"/>
      <c r="B208" s="8"/>
    </row>
    <row r="209" spans="1:2" x14ac:dyDescent="0.7">
      <c r="A209" s="7"/>
      <c r="B209" s="8"/>
    </row>
    <row r="210" spans="1:2" x14ac:dyDescent="0.7">
      <c r="A210" s="7"/>
      <c r="B210" s="8"/>
    </row>
    <row r="211" spans="1:2" x14ac:dyDescent="0.7">
      <c r="A211" s="7"/>
      <c r="B211" s="8"/>
    </row>
    <row r="212" spans="1:2" x14ac:dyDescent="0.7">
      <c r="A212" s="7"/>
      <c r="B212" s="8"/>
    </row>
    <row r="213" spans="1:2" x14ac:dyDescent="0.7">
      <c r="A213" s="7"/>
      <c r="B213" s="8"/>
    </row>
    <row r="214" spans="1:2" x14ac:dyDescent="0.7">
      <c r="A214" s="7"/>
      <c r="B214" s="8"/>
    </row>
    <row r="215" spans="1:2" x14ac:dyDescent="0.7">
      <c r="A215" s="7"/>
      <c r="B215" s="8"/>
    </row>
    <row r="216" spans="1:2" x14ac:dyDescent="0.7">
      <c r="A216" s="7"/>
      <c r="B216" s="8"/>
    </row>
    <row r="217" spans="1:2" x14ac:dyDescent="0.7">
      <c r="A217" s="7"/>
      <c r="B217" s="8"/>
    </row>
    <row r="218" spans="1:2" x14ac:dyDescent="0.7">
      <c r="A218" s="7"/>
      <c r="B218" s="8"/>
    </row>
    <row r="219" spans="1:2" x14ac:dyDescent="0.7">
      <c r="A219" s="7"/>
      <c r="B219" s="8"/>
    </row>
    <row r="220" spans="1:2" x14ac:dyDescent="0.7">
      <c r="A220" s="7"/>
      <c r="B220" s="8"/>
    </row>
    <row r="221" spans="1:2" x14ac:dyDescent="0.7">
      <c r="A221" s="7"/>
      <c r="B221" s="8"/>
    </row>
    <row r="222" spans="1:2" x14ac:dyDescent="0.7">
      <c r="A222" s="7"/>
      <c r="B222" s="8"/>
    </row>
    <row r="223" spans="1:2" x14ac:dyDescent="0.7">
      <c r="A223" s="7"/>
      <c r="B223" s="8"/>
    </row>
    <row r="224" spans="1:2" x14ac:dyDescent="0.7">
      <c r="A224" s="7"/>
      <c r="B224" s="8"/>
    </row>
    <row r="225" spans="1:2" x14ac:dyDescent="0.7">
      <c r="A225" s="7"/>
      <c r="B225" s="8"/>
    </row>
    <row r="226" spans="1:2" x14ac:dyDescent="0.7">
      <c r="A226" s="7"/>
      <c r="B226" s="8"/>
    </row>
    <row r="227" spans="1:2" x14ac:dyDescent="0.7">
      <c r="A227" s="7"/>
      <c r="B227" s="8"/>
    </row>
    <row r="228" spans="1:2" x14ac:dyDescent="0.7">
      <c r="A228" s="7"/>
      <c r="B228" s="8"/>
    </row>
    <row r="229" spans="1:2" x14ac:dyDescent="0.7">
      <c r="A229" s="7"/>
      <c r="B229" s="8"/>
    </row>
    <row r="230" spans="1:2" x14ac:dyDescent="0.7">
      <c r="A230" s="7"/>
      <c r="B230" s="8"/>
    </row>
    <row r="231" spans="1:2" x14ac:dyDescent="0.7">
      <c r="A231" s="7"/>
      <c r="B231" s="8"/>
    </row>
    <row r="232" spans="1:2" x14ac:dyDescent="0.7">
      <c r="A232" s="7"/>
      <c r="B232" s="8"/>
    </row>
    <row r="233" spans="1:2" x14ac:dyDescent="0.7">
      <c r="A233" s="7"/>
      <c r="B233" s="8"/>
    </row>
    <row r="234" spans="1:2" x14ac:dyDescent="0.7">
      <c r="A234" s="7"/>
      <c r="B234" s="8"/>
    </row>
    <row r="235" spans="1:2" x14ac:dyDescent="0.7">
      <c r="A235" s="7"/>
      <c r="B235" s="8"/>
    </row>
    <row r="236" spans="1:2" x14ac:dyDescent="0.7">
      <c r="A236" s="7"/>
      <c r="B236" s="8"/>
    </row>
    <row r="237" spans="1:2" x14ac:dyDescent="0.7">
      <c r="A237" s="7"/>
      <c r="B237" s="8"/>
    </row>
    <row r="238" spans="1:2" x14ac:dyDescent="0.7">
      <c r="A238" s="7"/>
      <c r="B238" s="8"/>
    </row>
    <row r="239" spans="1:2" x14ac:dyDescent="0.7">
      <c r="A239" s="7"/>
      <c r="B239" s="8"/>
    </row>
    <row r="240" spans="1:2" x14ac:dyDescent="0.7">
      <c r="A240" s="7"/>
      <c r="B240" s="8"/>
    </row>
    <row r="241" spans="1:2" x14ac:dyDescent="0.7">
      <c r="A241" s="7"/>
      <c r="B241" s="8"/>
    </row>
    <row r="242" spans="1:2" x14ac:dyDescent="0.7">
      <c r="A242" s="7"/>
      <c r="B242" s="8"/>
    </row>
    <row r="243" spans="1:2" x14ac:dyDescent="0.7">
      <c r="A243" s="7"/>
      <c r="B243" s="8"/>
    </row>
    <row r="244" spans="1:2" x14ac:dyDescent="0.7">
      <c r="A244" s="7"/>
      <c r="B244" s="8"/>
    </row>
    <row r="245" spans="1:2" x14ac:dyDescent="0.7">
      <c r="A245" s="7"/>
      <c r="B245" s="8"/>
    </row>
    <row r="246" spans="1:2" x14ac:dyDescent="0.7">
      <c r="A246" s="7"/>
      <c r="B246" s="8"/>
    </row>
    <row r="247" spans="1:2" x14ac:dyDescent="0.7">
      <c r="A247" s="7"/>
      <c r="B247" s="8"/>
    </row>
    <row r="248" spans="1:2" x14ac:dyDescent="0.7">
      <c r="A248" s="7"/>
      <c r="B248" s="8"/>
    </row>
    <row r="249" spans="1:2" x14ac:dyDescent="0.7">
      <c r="A249" s="7"/>
      <c r="B249" s="8"/>
    </row>
    <row r="250" spans="1:2" x14ac:dyDescent="0.7">
      <c r="A250" s="7"/>
      <c r="B250" s="8"/>
    </row>
    <row r="251" spans="1:2" x14ac:dyDescent="0.7">
      <c r="A251" s="7"/>
      <c r="B251" s="8"/>
    </row>
    <row r="252" spans="1:2" x14ac:dyDescent="0.7">
      <c r="A252" s="7"/>
      <c r="B252" s="8"/>
    </row>
    <row r="253" spans="1:2" x14ac:dyDescent="0.7">
      <c r="A253" s="7"/>
      <c r="B253" s="8"/>
    </row>
    <row r="254" spans="1:2" x14ac:dyDescent="0.7">
      <c r="A254" s="7"/>
      <c r="B254" s="8"/>
    </row>
    <row r="255" spans="1:2" x14ac:dyDescent="0.7">
      <c r="A255" s="7"/>
      <c r="B255" s="8"/>
    </row>
    <row r="256" spans="1:2" x14ac:dyDescent="0.7">
      <c r="A256" s="7"/>
      <c r="B256" s="8"/>
    </row>
    <row r="257" spans="1:2" x14ac:dyDescent="0.7">
      <c r="A257" s="7"/>
      <c r="B257" s="8"/>
    </row>
    <row r="258" spans="1:2" x14ac:dyDescent="0.7">
      <c r="A258" s="7"/>
      <c r="B258" s="8"/>
    </row>
    <row r="259" spans="1:2" x14ac:dyDescent="0.7">
      <c r="A259" s="7"/>
      <c r="B259" s="8"/>
    </row>
    <row r="260" spans="1:2" x14ac:dyDescent="0.7">
      <c r="A260" s="7"/>
      <c r="B260" s="8"/>
    </row>
    <row r="261" spans="1:2" x14ac:dyDescent="0.7">
      <c r="A261" s="7"/>
      <c r="B261" s="8"/>
    </row>
    <row r="262" spans="1:2" x14ac:dyDescent="0.7">
      <c r="A262" s="7"/>
      <c r="B262" s="8"/>
    </row>
    <row r="263" spans="1:2" x14ac:dyDescent="0.7">
      <c r="A263" s="7"/>
      <c r="B263" s="8"/>
    </row>
    <row r="264" spans="1:2" x14ac:dyDescent="0.7">
      <c r="A264" s="7"/>
      <c r="B264" s="8"/>
    </row>
    <row r="265" spans="1:2" x14ac:dyDescent="0.7">
      <c r="A265" s="7"/>
      <c r="B265" s="8"/>
    </row>
    <row r="266" spans="1:2" x14ac:dyDescent="0.7">
      <c r="A266" s="7"/>
      <c r="B266" s="8"/>
    </row>
    <row r="267" spans="1:2" x14ac:dyDescent="0.7">
      <c r="A267" s="7"/>
      <c r="B267" s="8"/>
    </row>
    <row r="268" spans="1:2" x14ac:dyDescent="0.7">
      <c r="A268" s="7"/>
      <c r="B268" s="8"/>
    </row>
    <row r="269" spans="1:2" x14ac:dyDescent="0.7">
      <c r="A269" s="7"/>
      <c r="B269" s="8"/>
    </row>
    <row r="270" spans="1:2" x14ac:dyDescent="0.7">
      <c r="A270" s="7"/>
      <c r="B270" s="8"/>
    </row>
    <row r="271" spans="1:2" x14ac:dyDescent="0.7">
      <c r="A271" s="7"/>
      <c r="B271" s="8"/>
    </row>
    <row r="272" spans="1:2" x14ac:dyDescent="0.7">
      <c r="A272" s="7"/>
      <c r="B272" s="8"/>
    </row>
    <row r="273" spans="1:2" x14ac:dyDescent="0.7">
      <c r="A273" s="7"/>
      <c r="B273" s="8"/>
    </row>
    <row r="274" spans="1:2" x14ac:dyDescent="0.7">
      <c r="A274" s="7"/>
      <c r="B274" s="8"/>
    </row>
    <row r="275" spans="1:2" x14ac:dyDescent="0.7">
      <c r="A275" s="7"/>
      <c r="B275" s="8"/>
    </row>
    <row r="276" spans="1:2" x14ac:dyDescent="0.7">
      <c r="A276" s="7"/>
      <c r="B276" s="8"/>
    </row>
    <row r="277" spans="1:2" x14ac:dyDescent="0.7">
      <c r="A277" s="7"/>
      <c r="B277" s="8"/>
    </row>
    <row r="278" spans="1:2" x14ac:dyDescent="0.7">
      <c r="A278" s="7"/>
      <c r="B278" s="8"/>
    </row>
    <row r="279" spans="1:2" x14ac:dyDescent="0.7">
      <c r="A279" s="7"/>
      <c r="B279" s="8"/>
    </row>
    <row r="280" spans="1:2" x14ac:dyDescent="0.7">
      <c r="A280" s="7"/>
      <c r="B280" s="8"/>
    </row>
    <row r="281" spans="1:2" x14ac:dyDescent="0.7">
      <c r="A281" s="7"/>
      <c r="B281" s="8"/>
    </row>
    <row r="282" spans="1:2" x14ac:dyDescent="0.7">
      <c r="A282" s="7"/>
      <c r="B282" s="8"/>
    </row>
    <row r="283" spans="1:2" x14ac:dyDescent="0.7">
      <c r="A283" s="7"/>
      <c r="B283" s="8"/>
    </row>
    <row r="284" spans="1:2" x14ac:dyDescent="0.7">
      <c r="A284" s="7"/>
      <c r="B284" s="8"/>
    </row>
    <row r="285" spans="1:2" x14ac:dyDescent="0.7">
      <c r="A285" s="7"/>
      <c r="B285" s="8"/>
    </row>
    <row r="286" spans="1:2" x14ac:dyDescent="0.7">
      <c r="A286" s="7"/>
      <c r="B286" s="8"/>
    </row>
    <row r="287" spans="1:2" x14ac:dyDescent="0.7">
      <c r="A287" s="7"/>
      <c r="B287" s="8"/>
    </row>
    <row r="288" spans="1:2" x14ac:dyDescent="0.7">
      <c r="A288" s="7"/>
      <c r="B288" s="8"/>
    </row>
    <row r="289" spans="1:2" x14ac:dyDescent="0.7">
      <c r="A289" s="7"/>
      <c r="B289" s="8"/>
    </row>
    <row r="290" spans="1:2" x14ac:dyDescent="0.7">
      <c r="A290" s="7"/>
      <c r="B290" s="8"/>
    </row>
    <row r="291" spans="1:2" x14ac:dyDescent="0.7">
      <c r="A291" s="7"/>
      <c r="B291" s="8"/>
    </row>
    <row r="292" spans="1:2" x14ac:dyDescent="0.7">
      <c r="A292" s="7"/>
      <c r="B292" s="8"/>
    </row>
    <row r="293" spans="1:2" x14ac:dyDescent="0.7">
      <c r="A293" s="7"/>
      <c r="B293" s="8"/>
    </row>
    <row r="294" spans="1:2" x14ac:dyDescent="0.7">
      <c r="A294" s="7"/>
      <c r="B294" s="8"/>
    </row>
    <row r="295" spans="1:2" x14ac:dyDescent="0.7">
      <c r="A295" s="7"/>
      <c r="B295" s="8"/>
    </row>
    <row r="296" spans="1:2" x14ac:dyDescent="0.7">
      <c r="A296" s="7"/>
      <c r="B296" s="8"/>
    </row>
    <row r="297" spans="1:2" x14ac:dyDescent="0.7">
      <c r="A297" s="7"/>
      <c r="B297" s="8"/>
    </row>
    <row r="298" spans="1:2" x14ac:dyDescent="0.7">
      <c r="A298" s="7"/>
      <c r="B298" s="8"/>
    </row>
    <row r="299" spans="1:2" x14ac:dyDescent="0.7">
      <c r="A299" s="7"/>
      <c r="B299" s="8"/>
    </row>
    <row r="300" spans="1:2" x14ac:dyDescent="0.7">
      <c r="A300" s="7"/>
      <c r="B300" s="8"/>
    </row>
    <row r="301" spans="1:2" x14ac:dyDescent="0.7">
      <c r="A301" s="7"/>
      <c r="B301" s="8"/>
    </row>
    <row r="302" spans="1:2" x14ac:dyDescent="0.7">
      <c r="A302" s="7"/>
      <c r="B302" s="8"/>
    </row>
    <row r="303" spans="1:2" x14ac:dyDescent="0.7">
      <c r="A303" s="7"/>
      <c r="B303" s="8"/>
    </row>
    <row r="304" spans="1:2" x14ac:dyDescent="0.7">
      <c r="A304" s="7"/>
      <c r="B304" s="8"/>
    </row>
    <row r="305" spans="1:2" x14ac:dyDescent="0.7">
      <c r="A305" s="7"/>
      <c r="B305" s="8"/>
    </row>
    <row r="306" spans="1:2" x14ac:dyDescent="0.7">
      <c r="A306" s="7"/>
      <c r="B306" s="8"/>
    </row>
    <row r="307" spans="1:2" x14ac:dyDescent="0.7">
      <c r="A307" s="7"/>
      <c r="B307" s="8"/>
    </row>
    <row r="308" spans="1:2" x14ac:dyDescent="0.7">
      <c r="A308" s="7"/>
      <c r="B308" s="8"/>
    </row>
    <row r="309" spans="1:2" x14ac:dyDescent="0.7">
      <c r="A309" s="7"/>
      <c r="B309" s="8"/>
    </row>
    <row r="310" spans="1:2" x14ac:dyDescent="0.7">
      <c r="A310" s="7"/>
      <c r="B310" s="8"/>
    </row>
    <row r="311" spans="1:2" x14ac:dyDescent="0.7">
      <c r="A311" s="7"/>
      <c r="B311" s="8"/>
    </row>
    <row r="312" spans="1:2" x14ac:dyDescent="0.7">
      <c r="A312" s="7"/>
      <c r="B312" s="8"/>
    </row>
    <row r="313" spans="1:2" x14ac:dyDescent="0.7">
      <c r="A313" s="7"/>
      <c r="B313" s="8"/>
    </row>
    <row r="314" spans="1:2" x14ac:dyDescent="0.7">
      <c r="A314" s="7"/>
      <c r="B314" s="8"/>
    </row>
    <row r="315" spans="1:2" x14ac:dyDescent="0.7">
      <c r="A315" s="7"/>
      <c r="B315" s="8"/>
    </row>
    <row r="316" spans="1:2" x14ac:dyDescent="0.7">
      <c r="A316" s="7"/>
      <c r="B316" s="8"/>
    </row>
    <row r="317" spans="1:2" x14ac:dyDescent="0.7">
      <c r="A317" s="7"/>
      <c r="B317" s="8"/>
    </row>
    <row r="318" spans="1:2" x14ac:dyDescent="0.7">
      <c r="A318" s="7"/>
      <c r="B318" s="8"/>
    </row>
    <row r="319" spans="1:2" x14ac:dyDescent="0.7">
      <c r="A319" s="7"/>
      <c r="B319" s="8"/>
    </row>
    <row r="320" spans="1:2" x14ac:dyDescent="0.7">
      <c r="A320" s="7"/>
      <c r="B320" s="8"/>
    </row>
    <row r="321" spans="1:2" x14ac:dyDescent="0.7">
      <c r="A321" s="7"/>
      <c r="B321" s="8"/>
    </row>
    <row r="322" spans="1:2" x14ac:dyDescent="0.7">
      <c r="A322" s="7"/>
      <c r="B322" s="8"/>
    </row>
    <row r="323" spans="1:2" x14ac:dyDescent="0.7">
      <c r="A323" s="7"/>
      <c r="B323" s="8"/>
    </row>
    <row r="324" spans="1:2" x14ac:dyDescent="0.7">
      <c r="A324" s="7"/>
      <c r="B324" s="8"/>
    </row>
    <row r="325" spans="1:2" x14ac:dyDescent="0.7">
      <c r="A325" s="7"/>
      <c r="B325" s="8"/>
    </row>
    <row r="326" spans="1:2" x14ac:dyDescent="0.7">
      <c r="A326" s="7"/>
      <c r="B326" s="8"/>
    </row>
    <row r="327" spans="1:2" x14ac:dyDescent="0.7">
      <c r="A327" s="7"/>
      <c r="B327" s="8"/>
    </row>
    <row r="328" spans="1:2" x14ac:dyDescent="0.7">
      <c r="A328" s="7"/>
      <c r="B328" s="8"/>
    </row>
    <row r="329" spans="1:2" x14ac:dyDescent="0.7">
      <c r="A329" s="7"/>
      <c r="B329" s="8"/>
    </row>
    <row r="330" spans="1:2" x14ac:dyDescent="0.7">
      <c r="A330" s="7"/>
      <c r="B330" s="8"/>
    </row>
    <row r="331" spans="1:2" x14ac:dyDescent="0.7">
      <c r="A331" s="7"/>
      <c r="B331" s="8"/>
    </row>
    <row r="332" spans="1:2" x14ac:dyDescent="0.7">
      <c r="A332" s="7"/>
      <c r="B332" s="8"/>
    </row>
    <row r="333" spans="1:2" x14ac:dyDescent="0.7">
      <c r="A333" s="7"/>
      <c r="B333" s="8"/>
    </row>
    <row r="334" spans="1:2" x14ac:dyDescent="0.7">
      <c r="A334" s="7"/>
      <c r="B334" s="8"/>
    </row>
    <row r="335" spans="1:2" x14ac:dyDescent="0.7">
      <c r="A335" s="7"/>
      <c r="B335" s="8"/>
    </row>
    <row r="336" spans="1:2" x14ac:dyDescent="0.7">
      <c r="A336" s="7"/>
      <c r="B336" s="8"/>
    </row>
    <row r="337" spans="1:2" x14ac:dyDescent="0.7">
      <c r="A337" s="7"/>
      <c r="B337" s="8"/>
    </row>
    <row r="338" spans="1:2" x14ac:dyDescent="0.7">
      <c r="A338" s="7"/>
      <c r="B338" s="8"/>
    </row>
    <row r="339" spans="1:2" x14ac:dyDescent="0.7">
      <c r="A339" s="7"/>
      <c r="B339" s="8"/>
    </row>
    <row r="340" spans="1:2" x14ac:dyDescent="0.7">
      <c r="A340" s="7"/>
      <c r="B340" s="8"/>
    </row>
    <row r="341" spans="1:2" x14ac:dyDescent="0.7">
      <c r="A341" s="7"/>
      <c r="B341" s="8"/>
    </row>
    <row r="342" spans="1:2" x14ac:dyDescent="0.7">
      <c r="A342" s="7"/>
      <c r="B342" s="8"/>
    </row>
    <row r="343" spans="1:2" x14ac:dyDescent="0.7">
      <c r="A343" s="7"/>
      <c r="B343" s="8"/>
    </row>
    <row r="344" spans="1:2" x14ac:dyDescent="0.7">
      <c r="A344" s="7"/>
      <c r="B344" s="8"/>
    </row>
    <row r="345" spans="1:2" x14ac:dyDescent="0.7">
      <c r="A345" s="7"/>
      <c r="B345" s="8"/>
    </row>
    <row r="346" spans="1:2" x14ac:dyDescent="0.7">
      <c r="A346" s="7"/>
      <c r="B346" s="8"/>
    </row>
    <row r="347" spans="1:2" x14ac:dyDescent="0.7">
      <c r="A347" s="7"/>
      <c r="B347" s="8"/>
    </row>
    <row r="348" spans="1:2" x14ac:dyDescent="0.7">
      <c r="A348" s="7"/>
      <c r="B348" s="8"/>
    </row>
    <row r="349" spans="1:2" x14ac:dyDescent="0.7">
      <c r="A349" s="7"/>
      <c r="B349" s="8"/>
    </row>
    <row r="350" spans="1:2" x14ac:dyDescent="0.7">
      <c r="A350" s="7"/>
      <c r="B350" s="8"/>
    </row>
    <row r="351" spans="1:2" x14ac:dyDescent="0.7">
      <c r="A351" s="7"/>
      <c r="B351" s="8"/>
    </row>
    <row r="352" spans="1:2" x14ac:dyDescent="0.7">
      <c r="A352" s="7"/>
      <c r="B352" s="8"/>
    </row>
    <row r="353" spans="1:2" x14ac:dyDescent="0.7">
      <c r="A353" s="7"/>
      <c r="B353" s="8"/>
    </row>
    <row r="354" spans="1:2" x14ac:dyDescent="0.7">
      <c r="A354" s="7"/>
      <c r="B354" s="8"/>
    </row>
    <row r="355" spans="1:2" x14ac:dyDescent="0.7">
      <c r="A355" s="7"/>
      <c r="B355" s="8"/>
    </row>
    <row r="356" spans="1:2" x14ac:dyDescent="0.7">
      <c r="A356" s="7"/>
      <c r="B356" s="8"/>
    </row>
    <row r="357" spans="1:2" x14ac:dyDescent="0.7">
      <c r="A357" s="7"/>
      <c r="B357" s="8"/>
    </row>
    <row r="358" spans="1:2" x14ac:dyDescent="0.7">
      <c r="A358" s="7"/>
      <c r="B358" s="8"/>
    </row>
    <row r="359" spans="1:2" x14ac:dyDescent="0.7">
      <c r="A359" s="7"/>
      <c r="B359" s="8"/>
    </row>
    <row r="360" spans="1:2" x14ac:dyDescent="0.7">
      <c r="A360" s="7"/>
      <c r="B360" s="8"/>
    </row>
    <row r="361" spans="1:2" x14ac:dyDescent="0.7">
      <c r="A361" s="7"/>
      <c r="B361" s="8"/>
    </row>
    <row r="362" spans="1:2" x14ac:dyDescent="0.7">
      <c r="A362" s="7"/>
      <c r="B362" s="8"/>
    </row>
    <row r="363" spans="1:2" x14ac:dyDescent="0.7">
      <c r="A363" s="7"/>
      <c r="B363" s="8"/>
    </row>
    <row r="364" spans="1:2" x14ac:dyDescent="0.7">
      <c r="A364" s="7"/>
      <c r="B364" s="8"/>
    </row>
    <row r="365" spans="1:2" x14ac:dyDescent="0.7">
      <c r="A365" s="7"/>
      <c r="B365" s="8"/>
    </row>
    <row r="366" spans="1:2" x14ac:dyDescent="0.7">
      <c r="A366" s="7"/>
      <c r="B366" s="8"/>
    </row>
    <row r="367" spans="1:2" x14ac:dyDescent="0.7">
      <c r="A367" s="7"/>
      <c r="B367" s="8"/>
    </row>
    <row r="368" spans="1:2" x14ac:dyDescent="0.7">
      <c r="A368" s="7"/>
      <c r="B368" s="8"/>
    </row>
    <row r="369" spans="1:2" x14ac:dyDescent="0.7">
      <c r="A369" s="7"/>
      <c r="B369" s="8"/>
    </row>
    <row r="370" spans="1:2" x14ac:dyDescent="0.7">
      <c r="A370" s="7"/>
      <c r="B370" s="8"/>
    </row>
    <row r="371" spans="1:2" x14ac:dyDescent="0.7">
      <c r="A371" s="7"/>
      <c r="B371" s="8"/>
    </row>
    <row r="372" spans="1:2" x14ac:dyDescent="0.7">
      <c r="A372" s="7"/>
      <c r="B372" s="8"/>
    </row>
    <row r="373" spans="1:2" x14ac:dyDescent="0.7">
      <c r="A373" s="7"/>
      <c r="B373" s="8"/>
    </row>
    <row r="374" spans="1:2" x14ac:dyDescent="0.7">
      <c r="A374" s="7"/>
      <c r="B374" s="8"/>
    </row>
    <row r="375" spans="1:2" x14ac:dyDescent="0.7">
      <c r="A375" s="7"/>
      <c r="B375" s="8"/>
    </row>
    <row r="376" spans="1:2" x14ac:dyDescent="0.7">
      <c r="A376" s="7"/>
      <c r="B376" s="8"/>
    </row>
    <row r="377" spans="1:2" x14ac:dyDescent="0.7">
      <c r="A377" s="7"/>
      <c r="B377" s="8"/>
    </row>
    <row r="378" spans="1:2" x14ac:dyDescent="0.7">
      <c r="A378" s="7"/>
      <c r="B378" s="8"/>
    </row>
    <row r="379" spans="1:2" x14ac:dyDescent="0.7">
      <c r="A379" s="7"/>
      <c r="B379" s="8"/>
    </row>
    <row r="380" spans="1:2" x14ac:dyDescent="0.7">
      <c r="A380" s="7"/>
      <c r="B380" s="8"/>
    </row>
    <row r="381" spans="1:2" x14ac:dyDescent="0.7">
      <c r="A381" s="7"/>
      <c r="B381" s="8"/>
    </row>
    <row r="382" spans="1:2" x14ac:dyDescent="0.7">
      <c r="A382" s="7"/>
      <c r="B382" s="8"/>
    </row>
    <row r="383" spans="1:2" x14ac:dyDescent="0.7">
      <c r="A383" s="7"/>
      <c r="B383" s="8"/>
    </row>
    <row r="384" spans="1:2" x14ac:dyDescent="0.7">
      <c r="A384" s="7"/>
      <c r="B384" s="8"/>
    </row>
    <row r="385" spans="1:2" x14ac:dyDescent="0.7">
      <c r="A385" s="7"/>
      <c r="B385" s="8"/>
    </row>
    <row r="386" spans="1:2" x14ac:dyDescent="0.7">
      <c r="A386" s="7"/>
      <c r="B386" s="8"/>
    </row>
    <row r="387" spans="1:2" x14ac:dyDescent="0.7">
      <c r="A387" s="7"/>
      <c r="B387" s="8"/>
    </row>
    <row r="388" spans="1:2" x14ac:dyDescent="0.7">
      <c r="A388" s="7"/>
      <c r="B388" s="8"/>
    </row>
    <row r="389" spans="1:2" x14ac:dyDescent="0.7">
      <c r="A389" s="7"/>
      <c r="B389" s="8"/>
    </row>
    <row r="390" spans="1:2" x14ac:dyDescent="0.7">
      <c r="A390" s="7"/>
      <c r="B390" s="8"/>
    </row>
    <row r="391" spans="1:2" x14ac:dyDescent="0.7">
      <c r="A391" s="7"/>
      <c r="B391" s="8"/>
    </row>
    <row r="392" spans="1:2" x14ac:dyDescent="0.7">
      <c r="A392" s="7"/>
      <c r="B392" s="8"/>
    </row>
    <row r="393" spans="1:2" x14ac:dyDescent="0.7">
      <c r="A393" s="7"/>
      <c r="B393" s="8"/>
    </row>
    <row r="394" spans="1:2" x14ac:dyDescent="0.7">
      <c r="A394" s="7"/>
      <c r="B394" s="8"/>
    </row>
    <row r="395" spans="1:2" x14ac:dyDescent="0.7">
      <c r="A395" s="7"/>
      <c r="B395" s="8"/>
    </row>
    <row r="396" spans="1:2" x14ac:dyDescent="0.7">
      <c r="A396" s="7"/>
      <c r="B396" s="8"/>
    </row>
    <row r="397" spans="1:2" x14ac:dyDescent="0.7">
      <c r="A397" s="7"/>
      <c r="B397" s="8"/>
    </row>
    <row r="398" spans="1:2" x14ac:dyDescent="0.7">
      <c r="A398" s="7"/>
      <c r="B398" s="8"/>
    </row>
    <row r="399" spans="1:2" x14ac:dyDescent="0.7">
      <c r="A399" s="7"/>
      <c r="B399" s="8"/>
    </row>
    <row r="400" spans="1:2" x14ac:dyDescent="0.7">
      <c r="A400" s="7"/>
      <c r="B400" s="8"/>
    </row>
    <row r="401" spans="1:2" x14ac:dyDescent="0.7">
      <c r="A401" s="7"/>
      <c r="B401" s="8"/>
    </row>
    <row r="402" spans="1:2" x14ac:dyDescent="0.7">
      <c r="A402" s="7"/>
      <c r="B402" s="8"/>
    </row>
    <row r="403" spans="1:2" x14ac:dyDescent="0.7">
      <c r="A403" s="7"/>
      <c r="B403" s="8"/>
    </row>
    <row r="404" spans="1:2" x14ac:dyDescent="0.7">
      <c r="A404" s="7"/>
      <c r="B404" s="8"/>
    </row>
    <row r="405" spans="1:2" x14ac:dyDescent="0.7">
      <c r="A405" s="7"/>
      <c r="B405" s="8"/>
    </row>
    <row r="406" spans="1:2" x14ac:dyDescent="0.7">
      <c r="A406" s="7"/>
      <c r="B406" s="8"/>
    </row>
    <row r="407" spans="1:2" x14ac:dyDescent="0.7">
      <c r="A407" s="7"/>
      <c r="B407" s="8"/>
    </row>
    <row r="408" spans="1:2" x14ac:dyDescent="0.7">
      <c r="A408" s="7"/>
      <c r="B408" s="8"/>
    </row>
    <row r="409" spans="1:2" x14ac:dyDescent="0.7">
      <c r="A409" s="7"/>
      <c r="B409" s="8"/>
    </row>
    <row r="410" spans="1:2" x14ac:dyDescent="0.7">
      <c r="A410" s="7"/>
      <c r="B410" s="8"/>
    </row>
    <row r="411" spans="1:2" x14ac:dyDescent="0.7">
      <c r="A411" s="7"/>
      <c r="B411" s="8"/>
    </row>
    <row r="412" spans="1:2" x14ac:dyDescent="0.7">
      <c r="A412" s="7"/>
      <c r="B412" s="8"/>
    </row>
    <row r="413" spans="1:2" x14ac:dyDescent="0.7">
      <c r="A413" s="7"/>
      <c r="B413" s="8"/>
    </row>
    <row r="414" spans="1:2" x14ac:dyDescent="0.7">
      <c r="A414" s="7"/>
      <c r="B414" s="8"/>
    </row>
    <row r="415" spans="1:2" x14ac:dyDescent="0.7">
      <c r="A415" s="7"/>
      <c r="B415" s="8"/>
    </row>
    <row r="416" spans="1:2" x14ac:dyDescent="0.7">
      <c r="A416" s="7"/>
      <c r="B416" s="8"/>
    </row>
    <row r="417" spans="1:2" x14ac:dyDescent="0.7">
      <c r="A417" s="7"/>
      <c r="B417" s="8"/>
    </row>
    <row r="418" spans="1:2" x14ac:dyDescent="0.7">
      <c r="A418" s="7"/>
      <c r="B418" s="8"/>
    </row>
    <row r="419" spans="1:2" x14ac:dyDescent="0.7">
      <c r="A419" s="7"/>
      <c r="B419" s="8"/>
    </row>
    <row r="420" spans="1:2" x14ac:dyDescent="0.7">
      <c r="A420" s="7"/>
      <c r="B420" s="8"/>
    </row>
    <row r="421" spans="1:2" x14ac:dyDescent="0.7">
      <c r="A421" s="7"/>
      <c r="B421" s="8"/>
    </row>
    <row r="422" spans="1:2" x14ac:dyDescent="0.7">
      <c r="A422" s="7"/>
      <c r="B422" s="8"/>
    </row>
    <row r="423" spans="1:2" x14ac:dyDescent="0.7">
      <c r="A423" s="7"/>
      <c r="B423" s="8"/>
    </row>
    <row r="424" spans="1:2" x14ac:dyDescent="0.7">
      <c r="A424" s="7"/>
      <c r="B424" s="8"/>
    </row>
    <row r="425" spans="1:2" x14ac:dyDescent="0.7">
      <c r="A425" s="7"/>
      <c r="B425" s="8"/>
    </row>
    <row r="426" spans="1:2" x14ac:dyDescent="0.7">
      <c r="A426" s="7"/>
      <c r="B426" s="8"/>
    </row>
    <row r="427" spans="1:2" x14ac:dyDescent="0.7">
      <c r="A427" s="7"/>
      <c r="B427" s="8"/>
    </row>
    <row r="428" spans="1:2" x14ac:dyDescent="0.7">
      <c r="A428" s="7"/>
      <c r="B428" s="8"/>
    </row>
    <row r="429" spans="1:2" x14ac:dyDescent="0.7">
      <c r="A429" s="7"/>
      <c r="B429" s="8"/>
    </row>
    <row r="430" spans="1:2" x14ac:dyDescent="0.7">
      <c r="A430" s="7"/>
      <c r="B430" s="8"/>
    </row>
    <row r="431" spans="1:2" x14ac:dyDescent="0.7">
      <c r="A431" s="7"/>
      <c r="B431" s="8"/>
    </row>
    <row r="432" spans="1:2" x14ac:dyDescent="0.7">
      <c r="A432" s="7"/>
      <c r="B432" s="8"/>
    </row>
    <row r="433" spans="1:2" x14ac:dyDescent="0.7">
      <c r="A433" s="7"/>
      <c r="B433" s="8"/>
    </row>
    <row r="434" spans="1:2" x14ac:dyDescent="0.7">
      <c r="A434" s="7"/>
      <c r="B434" s="8"/>
    </row>
    <row r="435" spans="1:2" x14ac:dyDescent="0.7">
      <c r="A435" s="7"/>
      <c r="B435" s="8"/>
    </row>
    <row r="436" spans="1:2" x14ac:dyDescent="0.7">
      <c r="A436" s="7"/>
      <c r="B436" s="8"/>
    </row>
    <row r="437" spans="1:2" x14ac:dyDescent="0.7">
      <c r="A437" s="7"/>
      <c r="B437" s="8"/>
    </row>
    <row r="438" spans="1:2" x14ac:dyDescent="0.7">
      <c r="A438" s="7"/>
      <c r="B438" s="8"/>
    </row>
    <row r="439" spans="1:2" x14ac:dyDescent="0.7">
      <c r="A439" s="7"/>
      <c r="B439" s="8"/>
    </row>
    <row r="440" spans="1:2" x14ac:dyDescent="0.7">
      <c r="A440" s="7"/>
      <c r="B440" s="8"/>
    </row>
    <row r="441" spans="1:2" x14ac:dyDescent="0.7">
      <c r="A441" s="7"/>
      <c r="B441" s="8"/>
    </row>
    <row r="442" spans="1:2" x14ac:dyDescent="0.7">
      <c r="A442" s="7"/>
      <c r="B442" s="8"/>
    </row>
    <row r="443" spans="1:2" x14ac:dyDescent="0.7">
      <c r="A443" s="7"/>
      <c r="B443" s="8"/>
    </row>
    <row r="444" spans="1:2" x14ac:dyDescent="0.7">
      <c r="A444" s="7"/>
      <c r="B444" s="8"/>
    </row>
    <row r="445" spans="1:2" x14ac:dyDescent="0.7">
      <c r="A445" s="7"/>
      <c r="B445" s="8"/>
    </row>
    <row r="446" spans="1:2" x14ac:dyDescent="0.7">
      <c r="A446" s="7"/>
      <c r="B446" s="8"/>
    </row>
    <row r="447" spans="1:2" x14ac:dyDescent="0.7">
      <c r="A447" s="7"/>
      <c r="B447" s="8"/>
    </row>
    <row r="448" spans="1:2" x14ac:dyDescent="0.7">
      <c r="A448" s="7"/>
      <c r="B448" s="8"/>
    </row>
    <row r="449" spans="1:2" x14ac:dyDescent="0.7">
      <c r="A449" s="7"/>
      <c r="B449" s="8"/>
    </row>
    <row r="450" spans="1:2" x14ac:dyDescent="0.7">
      <c r="A450" s="7"/>
      <c r="B450" s="8"/>
    </row>
    <row r="451" spans="1:2" x14ac:dyDescent="0.7">
      <c r="A451" s="7"/>
      <c r="B451" s="8"/>
    </row>
    <row r="452" spans="1:2" x14ac:dyDescent="0.7">
      <c r="A452" s="7"/>
      <c r="B452" s="8"/>
    </row>
    <row r="453" spans="1:2" x14ac:dyDescent="0.7">
      <c r="A453" s="7"/>
      <c r="B453" s="8"/>
    </row>
    <row r="454" spans="1:2" x14ac:dyDescent="0.7">
      <c r="A454" s="7"/>
      <c r="B454" s="8"/>
    </row>
    <row r="455" spans="1:2" x14ac:dyDescent="0.7">
      <c r="A455" s="7"/>
      <c r="B455" s="8"/>
    </row>
    <row r="456" spans="1:2" x14ac:dyDescent="0.7">
      <c r="A456" s="7"/>
      <c r="B456" s="8"/>
    </row>
    <row r="457" spans="1:2" x14ac:dyDescent="0.7">
      <c r="A457" s="7"/>
      <c r="B457" s="8"/>
    </row>
    <row r="458" spans="1:2" x14ac:dyDescent="0.7">
      <c r="A458" s="7"/>
      <c r="B458" s="8"/>
    </row>
    <row r="459" spans="1:2" x14ac:dyDescent="0.7">
      <c r="A459" s="7"/>
      <c r="B459" s="8"/>
    </row>
    <row r="460" spans="1:2" x14ac:dyDescent="0.7">
      <c r="A460" s="7"/>
      <c r="B460" s="8"/>
    </row>
    <row r="461" spans="1:2" x14ac:dyDescent="0.7">
      <c r="A461" s="7"/>
      <c r="B461" s="8"/>
    </row>
    <row r="462" spans="1:2" x14ac:dyDescent="0.7">
      <c r="A462" s="7"/>
      <c r="B462" s="8"/>
    </row>
    <row r="463" spans="1:2" x14ac:dyDescent="0.7">
      <c r="A463" s="7"/>
      <c r="B463" s="8"/>
    </row>
    <row r="464" spans="1:2" x14ac:dyDescent="0.7">
      <c r="A464" s="7"/>
      <c r="B464" s="8"/>
    </row>
    <row r="465" spans="1:2" x14ac:dyDescent="0.7">
      <c r="A465" s="7"/>
      <c r="B465" s="8"/>
    </row>
    <row r="466" spans="1:2" x14ac:dyDescent="0.7">
      <c r="A466" s="7"/>
      <c r="B466" s="8"/>
    </row>
    <row r="467" spans="1:2" x14ac:dyDescent="0.7">
      <c r="A467" s="7"/>
      <c r="B467" s="8"/>
    </row>
    <row r="468" spans="1:2" x14ac:dyDescent="0.7">
      <c r="A468" s="7"/>
      <c r="B468" s="8"/>
    </row>
    <row r="469" spans="1:2" x14ac:dyDescent="0.7">
      <c r="A469" s="7"/>
      <c r="B469" s="8"/>
    </row>
    <row r="470" spans="1:2" x14ac:dyDescent="0.7">
      <c r="A470" s="7"/>
      <c r="B470" s="8"/>
    </row>
    <row r="471" spans="1:2" x14ac:dyDescent="0.7">
      <c r="A471" s="7"/>
      <c r="B471" s="8"/>
    </row>
    <row r="472" spans="1:2" x14ac:dyDescent="0.7">
      <c r="A472" s="7"/>
      <c r="B472" s="8"/>
    </row>
    <row r="473" spans="1:2" x14ac:dyDescent="0.7">
      <c r="A473" s="7"/>
      <c r="B473" s="8"/>
    </row>
    <row r="474" spans="1:2" x14ac:dyDescent="0.7">
      <c r="A474" s="7"/>
      <c r="B474" s="8"/>
    </row>
    <row r="475" spans="1:2" x14ac:dyDescent="0.7">
      <c r="A475" s="7"/>
      <c r="B475" s="8"/>
    </row>
    <row r="476" spans="1:2" x14ac:dyDescent="0.7">
      <c r="A476" s="7"/>
      <c r="B476" s="8"/>
    </row>
    <row r="477" spans="1:2" x14ac:dyDescent="0.7">
      <c r="A477" s="7"/>
      <c r="B477" s="8"/>
    </row>
    <row r="478" spans="1:2" x14ac:dyDescent="0.7">
      <c r="A478" s="7"/>
      <c r="B478" s="8"/>
    </row>
    <row r="479" spans="1:2" x14ac:dyDescent="0.7">
      <c r="A479" s="7"/>
      <c r="B479" s="8"/>
    </row>
    <row r="480" spans="1:2" x14ac:dyDescent="0.7">
      <c r="A480" s="7"/>
      <c r="B480" s="8"/>
    </row>
    <row r="481" spans="1:2" x14ac:dyDescent="0.7">
      <c r="A481" s="7"/>
      <c r="B481" s="8"/>
    </row>
    <row r="482" spans="1:2" x14ac:dyDescent="0.7">
      <c r="A482" s="7"/>
      <c r="B482" s="8"/>
    </row>
    <row r="483" spans="1:2" x14ac:dyDescent="0.7">
      <c r="A483" s="7"/>
      <c r="B483" s="8"/>
    </row>
    <row r="484" spans="1:2" x14ac:dyDescent="0.7">
      <c r="A484" s="7"/>
      <c r="B484" s="8"/>
    </row>
    <row r="485" spans="1:2" x14ac:dyDescent="0.7">
      <c r="A485" s="7"/>
      <c r="B485" s="8"/>
    </row>
    <row r="486" spans="1:2" x14ac:dyDescent="0.7">
      <c r="A486" s="7"/>
      <c r="B486" s="8"/>
    </row>
    <row r="487" spans="1:2" x14ac:dyDescent="0.7">
      <c r="A487" s="7"/>
      <c r="B487" s="8"/>
    </row>
    <row r="488" spans="1:2" x14ac:dyDescent="0.7">
      <c r="A488" s="7"/>
      <c r="B488" s="8"/>
    </row>
    <row r="489" spans="1:2" x14ac:dyDescent="0.7">
      <c r="A489" s="7"/>
      <c r="B489" s="8"/>
    </row>
    <row r="490" spans="1:2" x14ac:dyDescent="0.7">
      <c r="A490" s="7"/>
      <c r="B490" s="8"/>
    </row>
    <row r="491" spans="1:2" x14ac:dyDescent="0.7">
      <c r="A491" s="7"/>
      <c r="B491" s="8"/>
    </row>
    <row r="492" spans="1:2" x14ac:dyDescent="0.7">
      <c r="A492" s="7"/>
      <c r="B492" s="8"/>
    </row>
    <row r="493" spans="1:2" x14ac:dyDescent="0.7">
      <c r="A493" s="7"/>
      <c r="B493" s="8"/>
    </row>
    <row r="494" spans="1:2" x14ac:dyDescent="0.7">
      <c r="A494" s="7"/>
      <c r="B494" s="8"/>
    </row>
    <row r="495" spans="1:2" x14ac:dyDescent="0.7">
      <c r="A495" s="7"/>
      <c r="B495" s="8"/>
    </row>
    <row r="496" spans="1:2" x14ac:dyDescent="0.7">
      <c r="A496" s="7"/>
      <c r="B496" s="8"/>
    </row>
    <row r="497" spans="1:2" x14ac:dyDescent="0.7">
      <c r="A497" s="7"/>
      <c r="B497" s="8"/>
    </row>
    <row r="498" spans="1:2" x14ac:dyDescent="0.7">
      <c r="A498" s="7"/>
      <c r="B498" s="8"/>
    </row>
    <row r="499" spans="1:2" x14ac:dyDescent="0.7">
      <c r="A499" s="7"/>
      <c r="B499" s="8"/>
    </row>
    <row r="500" spans="1:2" x14ac:dyDescent="0.7">
      <c r="A500" s="7"/>
      <c r="B500" s="8"/>
    </row>
    <row r="501" spans="1:2" x14ac:dyDescent="0.7">
      <c r="A501" s="7"/>
      <c r="B501" s="8"/>
    </row>
    <row r="502" spans="1:2" x14ac:dyDescent="0.7">
      <c r="A502" s="7"/>
      <c r="B502" s="8"/>
    </row>
    <row r="503" spans="1:2" x14ac:dyDescent="0.7">
      <c r="A503" s="7"/>
      <c r="B503" s="8"/>
    </row>
    <row r="504" spans="1:2" x14ac:dyDescent="0.7">
      <c r="A504" s="7"/>
      <c r="B504" s="8"/>
    </row>
    <row r="505" spans="1:2" x14ac:dyDescent="0.7">
      <c r="A505" s="7"/>
      <c r="B505" s="8"/>
    </row>
    <row r="506" spans="1:2" x14ac:dyDescent="0.7">
      <c r="A506" s="7"/>
      <c r="B506" s="8"/>
    </row>
    <row r="507" spans="1:2" x14ac:dyDescent="0.7">
      <c r="A507" s="7"/>
      <c r="B507" s="8"/>
    </row>
    <row r="508" spans="1:2" x14ac:dyDescent="0.7">
      <c r="A508" s="7"/>
      <c r="B508" s="8"/>
    </row>
    <row r="509" spans="1:2" x14ac:dyDescent="0.7">
      <c r="A509" s="7"/>
      <c r="B509" s="8"/>
    </row>
    <row r="510" spans="1:2" x14ac:dyDescent="0.7">
      <c r="A510" s="7"/>
      <c r="B510" s="8"/>
    </row>
    <row r="511" spans="1:2" x14ac:dyDescent="0.7">
      <c r="A511" s="7"/>
      <c r="B511" s="8"/>
    </row>
    <row r="512" spans="1:2" x14ac:dyDescent="0.7">
      <c r="A512" s="7"/>
      <c r="B512" s="8"/>
    </row>
    <row r="513" spans="1:2" x14ac:dyDescent="0.7">
      <c r="A513" s="7"/>
      <c r="B513" s="8"/>
    </row>
    <row r="514" spans="1:2" x14ac:dyDescent="0.7">
      <c r="A514" s="7"/>
      <c r="B514" s="8"/>
    </row>
    <row r="515" spans="1:2" x14ac:dyDescent="0.7">
      <c r="A515" s="7"/>
      <c r="B515" s="8"/>
    </row>
    <row r="516" spans="1:2" x14ac:dyDescent="0.7">
      <c r="A516" s="7"/>
      <c r="B516" s="8"/>
    </row>
    <row r="517" spans="1:2" x14ac:dyDescent="0.7">
      <c r="A517" s="7"/>
      <c r="B517" s="8"/>
    </row>
    <row r="518" spans="1:2" x14ac:dyDescent="0.7">
      <c r="A518" s="7"/>
      <c r="B518" s="8"/>
    </row>
    <row r="519" spans="1:2" x14ac:dyDescent="0.7">
      <c r="A519" s="7"/>
      <c r="B519" s="8"/>
    </row>
    <row r="520" spans="1:2" x14ac:dyDescent="0.7">
      <c r="A520" s="7"/>
      <c r="B520" s="8"/>
    </row>
    <row r="521" spans="1:2" x14ac:dyDescent="0.7">
      <c r="A521" s="7"/>
      <c r="B521" s="8"/>
    </row>
    <row r="522" spans="1:2" x14ac:dyDescent="0.7">
      <c r="A522" s="7"/>
      <c r="B522" s="8"/>
    </row>
    <row r="523" spans="1:2" x14ac:dyDescent="0.7">
      <c r="A523" s="7"/>
      <c r="B523" s="8"/>
    </row>
    <row r="524" spans="1:2" x14ac:dyDescent="0.7">
      <c r="A524" s="7"/>
      <c r="B524" s="8"/>
    </row>
    <row r="525" spans="1:2" x14ac:dyDescent="0.7">
      <c r="A525" s="7"/>
      <c r="B525" s="8"/>
    </row>
    <row r="526" spans="1:2" x14ac:dyDescent="0.7">
      <c r="A526" s="7"/>
      <c r="B526" s="8"/>
    </row>
    <row r="527" spans="1:2" x14ac:dyDescent="0.7">
      <c r="A527" s="7"/>
      <c r="B527" s="8"/>
    </row>
    <row r="528" spans="1:2" x14ac:dyDescent="0.7">
      <c r="A528" s="7"/>
      <c r="B528" s="8"/>
    </row>
    <row r="529" spans="1:2" x14ac:dyDescent="0.7">
      <c r="A529" s="7"/>
      <c r="B529" s="8"/>
    </row>
    <row r="530" spans="1:2" x14ac:dyDescent="0.7">
      <c r="A530" s="7"/>
      <c r="B530" s="8"/>
    </row>
    <row r="531" spans="1:2" x14ac:dyDescent="0.7">
      <c r="A531" s="7"/>
      <c r="B531" s="8"/>
    </row>
    <row r="532" spans="1:2" x14ac:dyDescent="0.7">
      <c r="A532" s="7"/>
      <c r="B532" s="8"/>
    </row>
    <row r="533" spans="1:2" x14ac:dyDescent="0.7">
      <c r="A533" s="7"/>
      <c r="B533" s="8"/>
    </row>
    <row r="534" spans="1:2" x14ac:dyDescent="0.7">
      <c r="A534" s="7"/>
      <c r="B534" s="8"/>
    </row>
    <row r="535" spans="1:2" x14ac:dyDescent="0.7">
      <c r="A535" s="7"/>
      <c r="B535" s="8"/>
    </row>
    <row r="536" spans="1:2" x14ac:dyDescent="0.7">
      <c r="A536" s="7"/>
      <c r="B536" s="8"/>
    </row>
    <row r="537" spans="1:2" x14ac:dyDescent="0.7">
      <c r="A537" s="7"/>
      <c r="B537" s="8"/>
    </row>
    <row r="538" spans="1:2" x14ac:dyDescent="0.7">
      <c r="A538" s="7"/>
      <c r="B538" s="8"/>
    </row>
    <row r="539" spans="1:2" x14ac:dyDescent="0.7">
      <c r="A539" s="7"/>
      <c r="B539" s="8"/>
    </row>
    <row r="540" spans="1:2" x14ac:dyDescent="0.7">
      <c r="A540" s="7"/>
      <c r="B540" s="8"/>
    </row>
    <row r="541" spans="1:2" x14ac:dyDescent="0.7">
      <c r="A541" s="7"/>
      <c r="B541" s="8"/>
    </row>
    <row r="542" spans="1:2" x14ac:dyDescent="0.7">
      <c r="A542" s="7"/>
      <c r="B542" s="8"/>
    </row>
    <row r="543" spans="1:2" x14ac:dyDescent="0.7">
      <c r="A543" s="7"/>
      <c r="B543" s="8"/>
    </row>
    <row r="544" spans="1:2" x14ac:dyDescent="0.7">
      <c r="A544" s="7"/>
      <c r="B544" s="8"/>
    </row>
    <row r="545" spans="1:2" x14ac:dyDescent="0.7">
      <c r="A545" s="7"/>
      <c r="B545" s="8"/>
    </row>
    <row r="546" spans="1:2" x14ac:dyDescent="0.7">
      <c r="A546" s="7"/>
      <c r="B546" s="8"/>
    </row>
    <row r="547" spans="1:2" x14ac:dyDescent="0.7">
      <c r="A547" s="7"/>
      <c r="B547" s="8"/>
    </row>
    <row r="548" spans="1:2" x14ac:dyDescent="0.7">
      <c r="A548" s="7"/>
      <c r="B548" s="8"/>
    </row>
    <row r="549" spans="1:2" x14ac:dyDescent="0.7">
      <c r="A549" s="7"/>
      <c r="B549" s="8"/>
    </row>
    <row r="550" spans="1:2" x14ac:dyDescent="0.7">
      <c r="A550" s="7"/>
      <c r="B550" s="8"/>
    </row>
    <row r="551" spans="1:2" x14ac:dyDescent="0.7">
      <c r="A551" s="7"/>
      <c r="B551" s="8"/>
    </row>
    <row r="552" spans="1:2" x14ac:dyDescent="0.7">
      <c r="A552" s="7"/>
      <c r="B552" s="8"/>
    </row>
    <row r="553" spans="1:2" x14ac:dyDescent="0.7">
      <c r="A553" s="7"/>
      <c r="B553" s="8"/>
    </row>
    <row r="554" spans="1:2" x14ac:dyDescent="0.7">
      <c r="A554" s="7"/>
      <c r="B554" s="8"/>
    </row>
    <row r="555" spans="1:2" x14ac:dyDescent="0.7">
      <c r="A555" s="7"/>
      <c r="B555" s="8"/>
    </row>
    <row r="556" spans="1:2" x14ac:dyDescent="0.7">
      <c r="A556" s="7"/>
      <c r="B556" s="8"/>
    </row>
    <row r="557" spans="1:2" x14ac:dyDescent="0.7">
      <c r="A557" s="7"/>
      <c r="B557" s="8"/>
    </row>
    <row r="558" spans="1:2" x14ac:dyDescent="0.7">
      <c r="A558" s="7"/>
      <c r="B558" s="8"/>
    </row>
    <row r="559" spans="1:2" x14ac:dyDescent="0.7">
      <c r="A559" s="7"/>
      <c r="B559" s="8"/>
    </row>
    <row r="560" spans="1:2" x14ac:dyDescent="0.7">
      <c r="A560" s="7"/>
      <c r="B560" s="8"/>
    </row>
    <row r="561" spans="1:2" x14ac:dyDescent="0.7">
      <c r="A561" s="7"/>
      <c r="B561" s="8"/>
    </row>
    <row r="562" spans="1:2" x14ac:dyDescent="0.7">
      <c r="A562" s="7"/>
      <c r="B562" s="8"/>
    </row>
    <row r="563" spans="1:2" x14ac:dyDescent="0.7">
      <c r="A563" s="7"/>
      <c r="B563" s="8"/>
    </row>
    <row r="564" spans="1:2" x14ac:dyDescent="0.7">
      <c r="A564" s="7"/>
      <c r="B564" s="8"/>
    </row>
    <row r="565" spans="1:2" x14ac:dyDescent="0.7">
      <c r="A565" s="7"/>
      <c r="B565" s="8"/>
    </row>
    <row r="566" spans="1:2" x14ac:dyDescent="0.7">
      <c r="A566" s="7"/>
      <c r="B566" s="8"/>
    </row>
    <row r="567" spans="1:2" x14ac:dyDescent="0.7">
      <c r="A567" s="7"/>
      <c r="B567" s="8"/>
    </row>
    <row r="568" spans="1:2" x14ac:dyDescent="0.7">
      <c r="A568" s="7"/>
      <c r="B568" s="8"/>
    </row>
    <row r="569" spans="1:2" x14ac:dyDescent="0.7">
      <c r="A569" s="7"/>
      <c r="B569" s="8"/>
    </row>
    <row r="570" spans="1:2" x14ac:dyDescent="0.7">
      <c r="A570" s="7"/>
      <c r="B570" s="8"/>
    </row>
    <row r="571" spans="1:2" x14ac:dyDescent="0.7">
      <c r="A571" s="7"/>
      <c r="B571" s="8"/>
    </row>
    <row r="572" spans="1:2" x14ac:dyDescent="0.7">
      <c r="A572" s="7"/>
      <c r="B572" s="8"/>
    </row>
    <row r="573" spans="1:2" x14ac:dyDescent="0.7">
      <c r="A573" s="7"/>
      <c r="B573" s="8"/>
    </row>
    <row r="574" spans="1:2" x14ac:dyDescent="0.7">
      <c r="A574" s="7"/>
      <c r="B574" s="8"/>
    </row>
    <row r="575" spans="1:2" x14ac:dyDescent="0.7">
      <c r="A575" s="7"/>
      <c r="B575" s="8"/>
    </row>
    <row r="576" spans="1:2" x14ac:dyDescent="0.7">
      <c r="A576" s="7"/>
      <c r="B576" s="8"/>
    </row>
    <row r="577" spans="1:2" x14ac:dyDescent="0.7">
      <c r="A577" s="7"/>
      <c r="B577" s="8"/>
    </row>
    <row r="578" spans="1:2" x14ac:dyDescent="0.7">
      <c r="A578" s="7"/>
      <c r="B578" s="8"/>
    </row>
    <row r="579" spans="1:2" x14ac:dyDescent="0.7">
      <c r="A579" s="7"/>
      <c r="B579" s="8"/>
    </row>
    <row r="580" spans="1:2" x14ac:dyDescent="0.7">
      <c r="A580" s="7"/>
      <c r="B580" s="8"/>
    </row>
    <row r="581" spans="1:2" x14ac:dyDescent="0.7">
      <c r="A581" s="7"/>
      <c r="B581" s="8"/>
    </row>
    <row r="582" spans="1:2" x14ac:dyDescent="0.7">
      <c r="A582" s="7"/>
      <c r="B582" s="8"/>
    </row>
    <row r="583" spans="1:2" x14ac:dyDescent="0.7">
      <c r="A583" s="7"/>
      <c r="B583" s="8"/>
    </row>
    <row r="584" spans="1:2" x14ac:dyDescent="0.7">
      <c r="A584" s="7"/>
      <c r="B584" s="8"/>
    </row>
    <row r="585" spans="1:2" x14ac:dyDescent="0.7">
      <c r="A585" s="7"/>
      <c r="B585" s="8"/>
    </row>
    <row r="586" spans="1:2" x14ac:dyDescent="0.7">
      <c r="A586" s="7"/>
      <c r="B586" s="8"/>
    </row>
    <row r="587" spans="1:2" x14ac:dyDescent="0.7">
      <c r="A587" s="7"/>
      <c r="B587" s="8"/>
    </row>
    <row r="588" spans="1:2" x14ac:dyDescent="0.7">
      <c r="A588" s="7"/>
      <c r="B588" s="8"/>
    </row>
    <row r="589" spans="1:2" x14ac:dyDescent="0.7">
      <c r="A589" s="7"/>
      <c r="B589" s="8"/>
    </row>
    <row r="590" spans="1:2" x14ac:dyDescent="0.7">
      <c r="A590" s="7"/>
      <c r="B590" s="8"/>
    </row>
    <row r="591" spans="1:2" x14ac:dyDescent="0.7">
      <c r="A591" s="7"/>
      <c r="B591" s="8"/>
    </row>
    <row r="592" spans="1:2" x14ac:dyDescent="0.7">
      <c r="A592" s="7"/>
      <c r="B592" s="8"/>
    </row>
    <row r="593" spans="1:2" x14ac:dyDescent="0.7">
      <c r="A593" s="7"/>
      <c r="B593" s="8"/>
    </row>
    <row r="594" spans="1:2" x14ac:dyDescent="0.7">
      <c r="A594" s="7"/>
      <c r="B594" s="8"/>
    </row>
    <row r="595" spans="1:2" x14ac:dyDescent="0.7">
      <c r="A595" s="7"/>
      <c r="B595" s="8"/>
    </row>
    <row r="596" spans="1:2" x14ac:dyDescent="0.7">
      <c r="A596" s="7"/>
      <c r="B596" s="8"/>
    </row>
    <row r="597" spans="1:2" x14ac:dyDescent="0.7">
      <c r="A597" s="7"/>
      <c r="B597" s="8"/>
    </row>
    <row r="598" spans="1:2" x14ac:dyDescent="0.7">
      <c r="A598" s="7"/>
      <c r="B598" s="8"/>
    </row>
    <row r="599" spans="1:2" x14ac:dyDescent="0.7">
      <c r="A599" s="7"/>
      <c r="B599" s="8"/>
    </row>
    <row r="600" spans="1:2" x14ac:dyDescent="0.7">
      <c r="A600" s="7"/>
      <c r="B600" s="8"/>
    </row>
    <row r="601" spans="1:2" x14ac:dyDescent="0.7">
      <c r="A601" s="7"/>
      <c r="B601" s="8"/>
    </row>
    <row r="602" spans="1:2" x14ac:dyDescent="0.7">
      <c r="A602" s="7"/>
      <c r="B602" s="8"/>
    </row>
    <row r="603" spans="1:2" x14ac:dyDescent="0.7">
      <c r="A603" s="7"/>
      <c r="B603" s="8"/>
    </row>
    <row r="604" spans="1:2" x14ac:dyDescent="0.7">
      <c r="A604" s="7"/>
      <c r="B604" s="8"/>
    </row>
    <row r="605" spans="1:2" x14ac:dyDescent="0.7">
      <c r="A605" s="7"/>
      <c r="B605" s="8"/>
    </row>
    <row r="606" spans="1:2" x14ac:dyDescent="0.7">
      <c r="A606" s="7"/>
      <c r="B606" s="8"/>
    </row>
    <row r="607" spans="1:2" x14ac:dyDescent="0.7">
      <c r="A607" s="7"/>
      <c r="B607" s="8"/>
    </row>
    <row r="608" spans="1:2" x14ac:dyDescent="0.7">
      <c r="A608" s="7"/>
      <c r="B608" s="8"/>
    </row>
    <row r="609" spans="1:2" x14ac:dyDescent="0.7">
      <c r="A609" s="7"/>
      <c r="B609" s="8"/>
    </row>
    <row r="610" spans="1:2" x14ac:dyDescent="0.7">
      <c r="A610" s="7"/>
      <c r="B610" s="8"/>
    </row>
    <row r="611" spans="1:2" x14ac:dyDescent="0.7">
      <c r="A611" s="7"/>
      <c r="B611" s="8"/>
    </row>
    <row r="612" spans="1:2" x14ac:dyDescent="0.7">
      <c r="A612" s="7"/>
      <c r="B612" s="8"/>
    </row>
    <row r="613" spans="1:2" x14ac:dyDescent="0.7">
      <c r="A613" s="7"/>
      <c r="B613" s="8"/>
    </row>
    <row r="614" spans="1:2" x14ac:dyDescent="0.7">
      <c r="A614" s="7"/>
      <c r="B614" s="8"/>
    </row>
    <row r="615" spans="1:2" x14ac:dyDescent="0.7">
      <c r="A615" s="7"/>
      <c r="B615" s="8"/>
    </row>
    <row r="616" spans="1:2" x14ac:dyDescent="0.7">
      <c r="A616" s="7"/>
      <c r="B616" s="8"/>
    </row>
    <row r="617" spans="1:2" x14ac:dyDescent="0.7">
      <c r="A617" s="7"/>
      <c r="B617" s="8"/>
    </row>
    <row r="618" spans="1:2" x14ac:dyDescent="0.7">
      <c r="A618" s="7"/>
      <c r="B618" s="8"/>
    </row>
    <row r="619" spans="1:2" x14ac:dyDescent="0.7">
      <c r="A619" s="7"/>
      <c r="B619" s="8"/>
    </row>
    <row r="620" spans="1:2" x14ac:dyDescent="0.7">
      <c r="A620" s="7"/>
      <c r="B620" s="8"/>
    </row>
    <row r="621" spans="1:2" x14ac:dyDescent="0.7">
      <c r="A621" s="7"/>
      <c r="B621" s="8"/>
    </row>
    <row r="622" spans="1:2" x14ac:dyDescent="0.7">
      <c r="A622" s="7"/>
      <c r="B622" s="8"/>
    </row>
    <row r="623" spans="1:2" x14ac:dyDescent="0.7">
      <c r="A623" s="7"/>
      <c r="B623" s="8"/>
    </row>
    <row r="624" spans="1:2" x14ac:dyDescent="0.7">
      <c r="A624" s="7"/>
      <c r="B624" s="8"/>
    </row>
    <row r="625" spans="1:2" x14ac:dyDescent="0.7">
      <c r="A625" s="7"/>
      <c r="B625" s="8"/>
    </row>
    <row r="626" spans="1:2" x14ac:dyDescent="0.7">
      <c r="A626" s="7"/>
      <c r="B626" s="8"/>
    </row>
    <row r="627" spans="1:2" x14ac:dyDescent="0.7">
      <c r="A627" s="7"/>
      <c r="B627" s="8"/>
    </row>
    <row r="628" spans="1:2" x14ac:dyDescent="0.7">
      <c r="A628" s="7"/>
      <c r="B628" s="8"/>
    </row>
    <row r="629" spans="1:2" x14ac:dyDescent="0.7">
      <c r="A629" s="7"/>
      <c r="B629" s="8"/>
    </row>
    <row r="630" spans="1:2" x14ac:dyDescent="0.7">
      <c r="A630" s="7"/>
      <c r="B630" s="8"/>
    </row>
    <row r="631" spans="1:2" x14ac:dyDescent="0.7">
      <c r="A631" s="7"/>
      <c r="B631" s="8"/>
    </row>
    <row r="632" spans="1:2" x14ac:dyDescent="0.7">
      <c r="A632" s="7"/>
      <c r="B632" s="8"/>
    </row>
    <row r="633" spans="1:2" x14ac:dyDescent="0.7">
      <c r="A633" s="7"/>
      <c r="B633" s="8"/>
    </row>
    <row r="634" spans="1:2" x14ac:dyDescent="0.7">
      <c r="A634" s="7"/>
      <c r="B634" s="8"/>
    </row>
    <row r="635" spans="1:2" x14ac:dyDescent="0.7">
      <c r="A635" s="7"/>
      <c r="B635" s="8"/>
    </row>
    <row r="636" spans="1:2" x14ac:dyDescent="0.7">
      <c r="A636" s="7"/>
      <c r="B636" s="8"/>
    </row>
    <row r="637" spans="1:2" x14ac:dyDescent="0.7">
      <c r="A637" s="7"/>
      <c r="B637" s="8"/>
    </row>
    <row r="638" spans="1:2" x14ac:dyDescent="0.7">
      <c r="A638" s="7"/>
      <c r="B638" s="8"/>
    </row>
    <row r="639" spans="1:2" x14ac:dyDescent="0.7">
      <c r="A639" s="7"/>
      <c r="B639" s="8"/>
    </row>
    <row r="640" spans="1:2" x14ac:dyDescent="0.7">
      <c r="A640" s="7"/>
      <c r="B640" s="8"/>
    </row>
    <row r="641" spans="1:2" x14ac:dyDescent="0.7">
      <c r="A641" s="7"/>
      <c r="B641" s="8"/>
    </row>
    <row r="642" spans="1:2" x14ac:dyDescent="0.7">
      <c r="A642" s="7"/>
      <c r="B642" s="8"/>
    </row>
    <row r="643" spans="1:2" x14ac:dyDescent="0.7">
      <c r="A643" s="7"/>
      <c r="B643" s="8"/>
    </row>
    <row r="644" spans="1:2" x14ac:dyDescent="0.7">
      <c r="A644" s="7"/>
      <c r="B644" s="8"/>
    </row>
    <row r="645" spans="1:2" x14ac:dyDescent="0.7">
      <c r="A645" s="7"/>
      <c r="B645" s="8"/>
    </row>
    <row r="646" spans="1:2" x14ac:dyDescent="0.7">
      <c r="A646" s="7"/>
      <c r="B646" s="8"/>
    </row>
    <row r="647" spans="1:2" x14ac:dyDescent="0.7">
      <c r="A647" s="7"/>
      <c r="B647" s="8"/>
    </row>
    <row r="648" spans="1:2" x14ac:dyDescent="0.7">
      <c r="A648" s="7"/>
      <c r="B648" s="8"/>
    </row>
    <row r="649" spans="1:2" x14ac:dyDescent="0.7">
      <c r="A649" s="7"/>
      <c r="B649" s="8"/>
    </row>
    <row r="650" spans="1:2" x14ac:dyDescent="0.7">
      <c r="A650" s="7"/>
      <c r="B650" s="8"/>
    </row>
    <row r="651" spans="1:2" x14ac:dyDescent="0.7">
      <c r="A651" s="7"/>
      <c r="B651" s="8"/>
    </row>
    <row r="652" spans="1:2" x14ac:dyDescent="0.7">
      <c r="A652" s="7"/>
      <c r="B652" s="8"/>
    </row>
    <row r="653" spans="1:2" x14ac:dyDescent="0.7">
      <c r="A653" s="7"/>
      <c r="B653" s="8"/>
    </row>
    <row r="654" spans="1:2" x14ac:dyDescent="0.7">
      <c r="A654" s="7"/>
      <c r="B654" s="8"/>
    </row>
    <row r="655" spans="1:2" x14ac:dyDescent="0.7">
      <c r="A655" s="7"/>
      <c r="B655" s="8"/>
    </row>
    <row r="656" spans="1:2" x14ac:dyDescent="0.7">
      <c r="A656" s="7"/>
      <c r="B656" s="8"/>
    </row>
    <row r="657" spans="1:2" x14ac:dyDescent="0.7">
      <c r="A657" s="7"/>
      <c r="B657" s="8"/>
    </row>
    <row r="658" spans="1:2" x14ac:dyDescent="0.7">
      <c r="A658" s="7"/>
      <c r="B658" s="8"/>
    </row>
    <row r="659" spans="1:2" x14ac:dyDescent="0.7">
      <c r="A659" s="7"/>
      <c r="B659" s="8"/>
    </row>
    <row r="660" spans="1:2" x14ac:dyDescent="0.7">
      <c r="A660" s="7"/>
      <c r="B660" s="8"/>
    </row>
    <row r="661" spans="1:2" x14ac:dyDescent="0.7">
      <c r="A661" s="7"/>
      <c r="B661" s="8"/>
    </row>
    <row r="662" spans="1:2" x14ac:dyDescent="0.7">
      <c r="A662" s="7"/>
      <c r="B662" s="8"/>
    </row>
    <row r="663" spans="1:2" x14ac:dyDescent="0.7">
      <c r="A663" s="7"/>
      <c r="B663" s="8"/>
    </row>
    <row r="664" spans="1:2" x14ac:dyDescent="0.7">
      <c r="A664" s="7"/>
      <c r="B664" s="8"/>
    </row>
    <row r="665" spans="1:2" x14ac:dyDescent="0.7">
      <c r="A665" s="7"/>
      <c r="B665" s="8"/>
    </row>
    <row r="666" spans="1:2" x14ac:dyDescent="0.7">
      <c r="A666" s="7"/>
      <c r="B666" s="8"/>
    </row>
    <row r="667" spans="1:2" x14ac:dyDescent="0.7">
      <c r="A667" s="7"/>
      <c r="B667" s="8"/>
    </row>
    <row r="668" spans="1:2" x14ac:dyDescent="0.7">
      <c r="A668" s="7"/>
      <c r="B668" s="8"/>
    </row>
    <row r="669" spans="1:2" x14ac:dyDescent="0.7">
      <c r="A669" s="7"/>
      <c r="B669" s="8"/>
    </row>
    <row r="670" spans="1:2" x14ac:dyDescent="0.7">
      <c r="A670" s="7"/>
      <c r="B670" s="8"/>
    </row>
    <row r="671" spans="1:2" x14ac:dyDescent="0.7">
      <c r="A671" s="7"/>
      <c r="B671" s="8"/>
    </row>
    <row r="672" spans="1:2" x14ac:dyDescent="0.7">
      <c r="A672" s="7"/>
      <c r="B672" s="8"/>
    </row>
    <row r="673" spans="1:2" x14ac:dyDescent="0.7">
      <c r="A673" s="7"/>
      <c r="B673" s="8"/>
    </row>
    <row r="674" spans="1:2" x14ac:dyDescent="0.7">
      <c r="A674" s="7"/>
      <c r="B674" s="8"/>
    </row>
    <row r="675" spans="1:2" x14ac:dyDescent="0.7">
      <c r="A675" s="7"/>
      <c r="B675" s="8"/>
    </row>
    <row r="676" spans="1:2" x14ac:dyDescent="0.7">
      <c r="A676" s="7"/>
      <c r="B676" s="8"/>
    </row>
    <row r="677" spans="1:2" x14ac:dyDescent="0.7">
      <c r="A677" s="7"/>
      <c r="B677" s="8"/>
    </row>
    <row r="678" spans="1:2" x14ac:dyDescent="0.7">
      <c r="A678" s="7"/>
      <c r="B678" s="8"/>
    </row>
    <row r="679" spans="1:2" x14ac:dyDescent="0.7">
      <c r="A679" s="7"/>
      <c r="B679" s="8"/>
    </row>
    <row r="680" spans="1:2" x14ac:dyDescent="0.7">
      <c r="A680" s="7"/>
      <c r="B680" s="8"/>
    </row>
    <row r="681" spans="1:2" x14ac:dyDescent="0.7">
      <c r="A681" s="7"/>
      <c r="B681" s="8"/>
    </row>
    <row r="682" spans="1:2" x14ac:dyDescent="0.7">
      <c r="A682" s="7"/>
      <c r="B682" s="8"/>
    </row>
    <row r="683" spans="1:2" x14ac:dyDescent="0.7">
      <c r="A683" s="7"/>
      <c r="B683" s="8"/>
    </row>
    <row r="684" spans="1:2" x14ac:dyDescent="0.7">
      <c r="A684" s="7"/>
      <c r="B684" s="8"/>
    </row>
    <row r="685" spans="1:2" x14ac:dyDescent="0.7">
      <c r="A685" s="7"/>
      <c r="B685" s="8"/>
    </row>
    <row r="686" spans="1:2" x14ac:dyDescent="0.7">
      <c r="A686" s="7"/>
      <c r="B686" s="8"/>
    </row>
    <row r="687" spans="1:2" x14ac:dyDescent="0.7">
      <c r="A687" s="7"/>
      <c r="B687" s="8"/>
    </row>
    <row r="688" spans="1:2" x14ac:dyDescent="0.7">
      <c r="A688" s="7"/>
      <c r="B688" s="8"/>
    </row>
    <row r="689" spans="1:2" x14ac:dyDescent="0.7">
      <c r="A689" s="7"/>
      <c r="B689" s="8"/>
    </row>
    <row r="690" spans="1:2" x14ac:dyDescent="0.7">
      <c r="A690" s="7"/>
      <c r="B690" s="8"/>
    </row>
    <row r="691" spans="1:2" x14ac:dyDescent="0.7">
      <c r="A691" s="7"/>
      <c r="B691" s="8"/>
    </row>
    <row r="692" spans="1:2" x14ac:dyDescent="0.7">
      <c r="A692" s="7"/>
      <c r="B692" s="8"/>
    </row>
    <row r="693" spans="1:2" x14ac:dyDescent="0.7">
      <c r="A693" s="7"/>
      <c r="B693" s="8"/>
    </row>
    <row r="694" spans="1:2" x14ac:dyDescent="0.7">
      <c r="A694" s="7"/>
      <c r="B694" s="8"/>
    </row>
    <row r="695" spans="1:2" x14ac:dyDescent="0.7">
      <c r="A695" s="7"/>
      <c r="B695" s="8"/>
    </row>
    <row r="696" spans="1:2" x14ac:dyDescent="0.7">
      <c r="A696" s="7"/>
      <c r="B696" s="8"/>
    </row>
    <row r="697" spans="1:2" x14ac:dyDescent="0.7">
      <c r="A697" s="7"/>
      <c r="B697" s="8"/>
    </row>
    <row r="698" spans="1:2" x14ac:dyDescent="0.7">
      <c r="A698" s="7"/>
      <c r="B698" s="8"/>
    </row>
    <row r="699" spans="1:2" x14ac:dyDescent="0.7">
      <c r="A699" s="7"/>
      <c r="B699" s="8"/>
    </row>
    <row r="700" spans="1:2" x14ac:dyDescent="0.7">
      <c r="A700" s="7"/>
      <c r="B700" s="8"/>
    </row>
    <row r="701" spans="1:2" x14ac:dyDescent="0.7">
      <c r="A701" s="7"/>
      <c r="B701" s="8"/>
    </row>
    <row r="702" spans="1:2" x14ac:dyDescent="0.7">
      <c r="A702" s="7"/>
      <c r="B702" s="8"/>
    </row>
    <row r="703" spans="1:2" x14ac:dyDescent="0.7">
      <c r="A703" s="7"/>
      <c r="B703" s="8"/>
    </row>
    <row r="704" spans="1:2" x14ac:dyDescent="0.7">
      <c r="A704" s="7"/>
      <c r="B704" s="8"/>
    </row>
    <row r="705" spans="1:2" x14ac:dyDescent="0.7">
      <c r="A705" s="7"/>
      <c r="B705" s="8"/>
    </row>
    <row r="706" spans="1:2" x14ac:dyDescent="0.7">
      <c r="A706" s="7"/>
      <c r="B706" s="8"/>
    </row>
    <row r="707" spans="1:2" x14ac:dyDescent="0.7">
      <c r="A707" s="7"/>
      <c r="B707" s="8"/>
    </row>
    <row r="708" spans="1:2" x14ac:dyDescent="0.7">
      <c r="A708" s="7"/>
      <c r="B708" s="8"/>
    </row>
    <row r="709" spans="1:2" x14ac:dyDescent="0.7">
      <c r="A709" s="7"/>
      <c r="B709" s="8"/>
    </row>
    <row r="710" spans="1:2" x14ac:dyDescent="0.7">
      <c r="A710" s="7"/>
      <c r="B710" s="8"/>
    </row>
    <row r="711" spans="1:2" x14ac:dyDescent="0.7">
      <c r="A711" s="7"/>
      <c r="B711" s="8"/>
    </row>
    <row r="712" spans="1:2" x14ac:dyDescent="0.7">
      <c r="A712" s="7"/>
      <c r="B712" s="8"/>
    </row>
    <row r="713" spans="1:2" x14ac:dyDescent="0.7">
      <c r="A713" s="7"/>
      <c r="B713" s="8"/>
    </row>
    <row r="714" spans="1:2" x14ac:dyDescent="0.7">
      <c r="A714" s="7"/>
      <c r="B714" s="8"/>
    </row>
    <row r="715" spans="1:2" x14ac:dyDescent="0.7">
      <c r="A715" s="7"/>
      <c r="B715" s="8"/>
    </row>
    <row r="716" spans="1:2" x14ac:dyDescent="0.7">
      <c r="A716" s="7"/>
      <c r="B716" s="8"/>
    </row>
    <row r="717" spans="1:2" x14ac:dyDescent="0.7">
      <c r="A717" s="7"/>
      <c r="B717" s="8"/>
    </row>
    <row r="718" spans="1:2" x14ac:dyDescent="0.7">
      <c r="A718" s="7"/>
      <c r="B718" s="8"/>
    </row>
    <row r="719" spans="1:2" x14ac:dyDescent="0.7">
      <c r="A719" s="7"/>
      <c r="B719" s="8"/>
    </row>
    <row r="720" spans="1:2" x14ac:dyDescent="0.7">
      <c r="A720" s="7"/>
      <c r="B720" s="8"/>
    </row>
    <row r="721" spans="1:2" x14ac:dyDescent="0.7">
      <c r="A721" s="7"/>
      <c r="B721" s="8"/>
    </row>
    <row r="722" spans="1:2" x14ac:dyDescent="0.7">
      <c r="A722" s="7"/>
      <c r="B722" s="8"/>
    </row>
    <row r="723" spans="1:2" x14ac:dyDescent="0.7">
      <c r="A723" s="7"/>
      <c r="B723" s="8"/>
    </row>
    <row r="724" spans="1:2" x14ac:dyDescent="0.7">
      <c r="A724" s="7"/>
      <c r="B724" s="8"/>
    </row>
    <row r="725" spans="1:2" x14ac:dyDescent="0.7">
      <c r="A725" s="7"/>
      <c r="B725" s="8"/>
    </row>
    <row r="726" spans="1:2" x14ac:dyDescent="0.7">
      <c r="A726" s="7"/>
      <c r="B726" s="8"/>
    </row>
    <row r="727" spans="1:2" x14ac:dyDescent="0.7">
      <c r="A727" s="7"/>
      <c r="B727" s="8"/>
    </row>
    <row r="728" spans="1:2" x14ac:dyDescent="0.7">
      <c r="A728" s="7"/>
      <c r="B728" s="8"/>
    </row>
    <row r="729" spans="1:2" x14ac:dyDescent="0.7">
      <c r="A729" s="7"/>
      <c r="B729" s="8"/>
    </row>
    <row r="730" spans="1:2" x14ac:dyDescent="0.7">
      <c r="A730" s="7"/>
      <c r="B730" s="8"/>
    </row>
    <row r="731" spans="1:2" x14ac:dyDescent="0.7">
      <c r="A731" s="7"/>
      <c r="B731" s="8"/>
    </row>
    <row r="732" spans="1:2" x14ac:dyDescent="0.7">
      <c r="A732" s="7"/>
      <c r="B732" s="8"/>
    </row>
    <row r="733" spans="1:2" x14ac:dyDescent="0.7">
      <c r="A733" s="7"/>
      <c r="B733" s="8"/>
    </row>
    <row r="734" spans="1:2" x14ac:dyDescent="0.7">
      <c r="A734" s="7"/>
      <c r="B734" s="8"/>
    </row>
    <row r="735" spans="1:2" x14ac:dyDescent="0.7">
      <c r="A735" s="7"/>
      <c r="B735" s="8"/>
    </row>
    <row r="736" spans="1:2" x14ac:dyDescent="0.7">
      <c r="A736" s="7"/>
      <c r="B736" s="8"/>
    </row>
    <row r="737" spans="1:2" x14ac:dyDescent="0.7">
      <c r="A737" s="7"/>
      <c r="B737" s="8"/>
    </row>
    <row r="738" spans="1:2" x14ac:dyDescent="0.7">
      <c r="A738" s="7"/>
      <c r="B738" s="8"/>
    </row>
    <row r="739" spans="1:2" x14ac:dyDescent="0.7">
      <c r="A739" s="7"/>
      <c r="B739" s="8"/>
    </row>
    <row r="740" spans="1:2" x14ac:dyDescent="0.7">
      <c r="A740" s="7"/>
      <c r="B740" s="8"/>
    </row>
    <row r="741" spans="1:2" x14ac:dyDescent="0.7">
      <c r="A741" s="7"/>
      <c r="B741" s="8"/>
    </row>
    <row r="742" spans="1:2" x14ac:dyDescent="0.7">
      <c r="A742" s="7"/>
      <c r="B742" s="8"/>
    </row>
    <row r="743" spans="1:2" x14ac:dyDescent="0.7">
      <c r="A743" s="7"/>
      <c r="B743" s="8"/>
    </row>
    <row r="744" spans="1:2" x14ac:dyDescent="0.7">
      <c r="A744" s="7"/>
      <c r="B744" s="8"/>
    </row>
    <row r="745" spans="1:2" x14ac:dyDescent="0.7">
      <c r="A745" s="7"/>
      <c r="B745" s="8"/>
    </row>
    <row r="746" spans="1:2" x14ac:dyDescent="0.7">
      <c r="A746" s="7"/>
      <c r="B746" s="8"/>
    </row>
    <row r="747" spans="1:2" x14ac:dyDescent="0.7">
      <c r="A747" s="7"/>
      <c r="B747" s="8"/>
    </row>
    <row r="748" spans="1:2" x14ac:dyDescent="0.7">
      <c r="A748" s="7"/>
      <c r="B748" s="8"/>
    </row>
    <row r="749" spans="1:2" x14ac:dyDescent="0.7">
      <c r="A749" s="7"/>
      <c r="B749" s="8"/>
    </row>
    <row r="750" spans="1:2" x14ac:dyDescent="0.7">
      <c r="A750" s="7"/>
      <c r="B750" s="8"/>
    </row>
    <row r="751" spans="1:2" x14ac:dyDescent="0.7">
      <c r="A751" s="7"/>
      <c r="B751" s="8"/>
    </row>
    <row r="752" spans="1:2" x14ac:dyDescent="0.7">
      <c r="A752" s="7"/>
      <c r="B752" s="8"/>
    </row>
    <row r="753" spans="1:2" x14ac:dyDescent="0.7">
      <c r="A753" s="7"/>
      <c r="B753" s="8"/>
    </row>
    <row r="754" spans="1:2" x14ac:dyDescent="0.7">
      <c r="A754" s="7"/>
      <c r="B754" s="8"/>
    </row>
    <row r="755" spans="1:2" x14ac:dyDescent="0.7">
      <c r="A755" s="7"/>
      <c r="B755" s="8"/>
    </row>
    <row r="756" spans="1:2" x14ac:dyDescent="0.7">
      <c r="A756" s="7"/>
      <c r="B756" s="8"/>
    </row>
    <row r="757" spans="1:2" x14ac:dyDescent="0.7">
      <c r="A757" s="7"/>
      <c r="B757" s="8"/>
    </row>
    <row r="758" spans="1:2" x14ac:dyDescent="0.7">
      <c r="A758" s="7"/>
      <c r="B758" s="8"/>
    </row>
    <row r="759" spans="1:2" x14ac:dyDescent="0.7">
      <c r="A759" s="7"/>
      <c r="B759" s="8"/>
    </row>
    <row r="760" spans="1:2" x14ac:dyDescent="0.7">
      <c r="A760" s="7"/>
      <c r="B760" s="8"/>
    </row>
    <row r="761" spans="1:2" x14ac:dyDescent="0.7">
      <c r="A761" s="7"/>
      <c r="B761" s="8"/>
    </row>
    <row r="762" spans="1:2" x14ac:dyDescent="0.7">
      <c r="A762" s="7"/>
      <c r="B762" s="8"/>
    </row>
    <row r="763" spans="1:2" x14ac:dyDescent="0.7">
      <c r="A763" s="7"/>
      <c r="B763" s="8"/>
    </row>
    <row r="764" spans="1:2" x14ac:dyDescent="0.7">
      <c r="A764" s="7"/>
      <c r="B764" s="8"/>
    </row>
    <row r="765" spans="1:2" x14ac:dyDescent="0.7">
      <c r="A765" s="7"/>
      <c r="B765" s="8"/>
    </row>
    <row r="766" spans="1:2" x14ac:dyDescent="0.7">
      <c r="A766" s="7"/>
      <c r="B766" s="8"/>
    </row>
    <row r="767" spans="1:2" x14ac:dyDescent="0.7">
      <c r="A767" s="7"/>
      <c r="B767" s="8"/>
    </row>
    <row r="768" spans="1:2" x14ac:dyDescent="0.7">
      <c r="A768" s="7"/>
      <c r="B768" s="8"/>
    </row>
    <row r="769" spans="1:2" x14ac:dyDescent="0.7">
      <c r="A769" s="7"/>
      <c r="B769" s="8"/>
    </row>
    <row r="770" spans="1:2" x14ac:dyDescent="0.7">
      <c r="A770" s="7"/>
      <c r="B770" s="8"/>
    </row>
    <row r="771" spans="1:2" x14ac:dyDescent="0.7">
      <c r="A771" s="7"/>
      <c r="B771" s="8"/>
    </row>
    <row r="772" spans="1:2" x14ac:dyDescent="0.7">
      <c r="A772" s="7"/>
      <c r="B772" s="8"/>
    </row>
    <row r="773" spans="1:2" x14ac:dyDescent="0.7">
      <c r="A773" s="7"/>
      <c r="B773" s="8"/>
    </row>
    <row r="774" spans="1:2" x14ac:dyDescent="0.7">
      <c r="A774" s="7"/>
      <c r="B774" s="8"/>
    </row>
    <row r="775" spans="1:2" x14ac:dyDescent="0.7">
      <c r="A775" s="7"/>
      <c r="B775" s="8"/>
    </row>
    <row r="776" spans="1:2" x14ac:dyDescent="0.7">
      <c r="A776" s="7"/>
      <c r="B776" s="8"/>
    </row>
    <row r="777" spans="1:2" x14ac:dyDescent="0.7">
      <c r="A777" s="7"/>
      <c r="B777" s="8"/>
    </row>
    <row r="778" spans="1:2" x14ac:dyDescent="0.7">
      <c r="A778" s="7"/>
      <c r="B778" s="8"/>
    </row>
    <row r="779" spans="1:2" x14ac:dyDescent="0.7">
      <c r="A779" s="7"/>
      <c r="B779" s="8"/>
    </row>
    <row r="780" spans="1:2" x14ac:dyDescent="0.7">
      <c r="A780" s="7"/>
      <c r="B780" s="8"/>
    </row>
    <row r="781" spans="1:2" x14ac:dyDescent="0.7">
      <c r="A781" s="7"/>
      <c r="B781" s="8"/>
    </row>
    <row r="782" spans="1:2" x14ac:dyDescent="0.7">
      <c r="A782" s="7"/>
      <c r="B782" s="8"/>
    </row>
    <row r="783" spans="1:2" x14ac:dyDescent="0.7">
      <c r="A783" s="7"/>
      <c r="B783" s="8"/>
    </row>
    <row r="784" spans="1:2" x14ac:dyDescent="0.7">
      <c r="A784" s="7"/>
      <c r="B784" s="8"/>
    </row>
    <row r="785" spans="1:2" x14ac:dyDescent="0.7">
      <c r="A785" s="7"/>
      <c r="B785" s="8"/>
    </row>
    <row r="786" spans="1:2" x14ac:dyDescent="0.7">
      <c r="A786" s="7"/>
      <c r="B786" s="8"/>
    </row>
    <row r="787" spans="1:2" x14ac:dyDescent="0.7">
      <c r="A787" s="7"/>
      <c r="B787" s="8"/>
    </row>
    <row r="788" spans="1:2" x14ac:dyDescent="0.7">
      <c r="A788" s="7"/>
      <c r="B788" s="8"/>
    </row>
    <row r="789" spans="1:2" x14ac:dyDescent="0.7">
      <c r="A789" s="7"/>
      <c r="B789" s="8"/>
    </row>
    <row r="790" spans="1:2" x14ac:dyDescent="0.7">
      <c r="A790" s="7"/>
      <c r="B790" s="8"/>
    </row>
    <row r="791" spans="1:2" x14ac:dyDescent="0.7">
      <c r="A791" s="7"/>
      <c r="B791" s="8"/>
    </row>
    <row r="792" spans="1:2" x14ac:dyDescent="0.7">
      <c r="A792" s="7"/>
      <c r="B792" s="8"/>
    </row>
    <row r="793" spans="1:2" x14ac:dyDescent="0.7">
      <c r="A793" s="7"/>
      <c r="B793" s="8"/>
    </row>
    <row r="794" spans="1:2" x14ac:dyDescent="0.7">
      <c r="A794" s="7"/>
      <c r="B794" s="8"/>
    </row>
    <row r="795" spans="1:2" x14ac:dyDescent="0.7">
      <c r="A795" s="7"/>
      <c r="B795" s="8"/>
    </row>
    <row r="796" spans="1:2" x14ac:dyDescent="0.7">
      <c r="A796" s="7"/>
      <c r="B796" s="8"/>
    </row>
    <row r="797" spans="1:2" x14ac:dyDescent="0.7">
      <c r="A797" s="7"/>
      <c r="B797" s="8"/>
    </row>
    <row r="798" spans="1:2" x14ac:dyDescent="0.7">
      <c r="A798" s="7"/>
      <c r="B798" s="8"/>
    </row>
    <row r="799" spans="1:2" x14ac:dyDescent="0.7">
      <c r="A799" s="7"/>
      <c r="B799" s="8"/>
    </row>
    <row r="800" spans="1:2" x14ac:dyDescent="0.7">
      <c r="A800" s="7"/>
      <c r="B800" s="8"/>
    </row>
    <row r="801" spans="1:2" x14ac:dyDescent="0.7">
      <c r="A801" s="7"/>
      <c r="B801" s="8"/>
    </row>
    <row r="802" spans="1:2" x14ac:dyDescent="0.7">
      <c r="A802" s="7"/>
      <c r="B802" s="8"/>
    </row>
    <row r="803" spans="1:2" x14ac:dyDescent="0.7">
      <c r="A803" s="7"/>
      <c r="B803" s="8"/>
    </row>
    <row r="804" spans="1:2" x14ac:dyDescent="0.7">
      <c r="A804" s="7"/>
      <c r="B804" s="8"/>
    </row>
    <row r="805" spans="1:2" x14ac:dyDescent="0.7">
      <c r="A805" s="7"/>
      <c r="B805" s="8"/>
    </row>
    <row r="806" spans="1:2" x14ac:dyDescent="0.7">
      <c r="A806" s="7"/>
      <c r="B806" s="8"/>
    </row>
    <row r="807" spans="1:2" x14ac:dyDescent="0.7">
      <c r="A807" s="7"/>
      <c r="B807" s="8"/>
    </row>
    <row r="808" spans="1:2" x14ac:dyDescent="0.7">
      <c r="A808" s="7"/>
      <c r="B808" s="8"/>
    </row>
    <row r="809" spans="1:2" x14ac:dyDescent="0.7">
      <c r="A809" s="7"/>
      <c r="B809" s="8"/>
    </row>
    <row r="810" spans="1:2" x14ac:dyDescent="0.7">
      <c r="A810" s="7"/>
      <c r="B810" s="8"/>
    </row>
    <row r="811" spans="1:2" x14ac:dyDescent="0.7">
      <c r="A811" s="7"/>
      <c r="B811" s="8"/>
    </row>
    <row r="812" spans="1:2" x14ac:dyDescent="0.7">
      <c r="A812" s="7"/>
      <c r="B812" s="8"/>
    </row>
    <row r="813" spans="1:2" x14ac:dyDescent="0.7">
      <c r="A813" s="7"/>
      <c r="B813" s="8"/>
    </row>
    <row r="814" spans="1:2" x14ac:dyDescent="0.7">
      <c r="A814" s="7"/>
      <c r="B814" s="8"/>
    </row>
    <row r="815" spans="1:2" x14ac:dyDescent="0.7">
      <c r="A815" s="7"/>
      <c r="B815" s="8"/>
    </row>
    <row r="816" spans="1:2" x14ac:dyDescent="0.7">
      <c r="A816" s="7"/>
      <c r="B816" s="8"/>
    </row>
    <row r="817" spans="1:2" x14ac:dyDescent="0.7">
      <c r="A817" s="7"/>
      <c r="B817" s="8"/>
    </row>
    <row r="818" spans="1:2" x14ac:dyDescent="0.7">
      <c r="A818" s="7"/>
      <c r="B818" s="8"/>
    </row>
    <row r="819" spans="1:2" x14ac:dyDescent="0.7">
      <c r="A819" s="7"/>
      <c r="B819" s="8"/>
    </row>
    <row r="820" spans="1:2" x14ac:dyDescent="0.7">
      <c r="A820" s="7"/>
      <c r="B820" s="8"/>
    </row>
    <row r="821" spans="1:2" x14ac:dyDescent="0.7">
      <c r="A821" s="7"/>
      <c r="B821" s="8"/>
    </row>
    <row r="822" spans="1:2" x14ac:dyDescent="0.7">
      <c r="A822" s="7"/>
      <c r="B822" s="8"/>
    </row>
    <row r="823" spans="1:2" x14ac:dyDescent="0.7">
      <c r="A823" s="7"/>
      <c r="B823" s="8"/>
    </row>
    <row r="824" spans="1:2" x14ac:dyDescent="0.7">
      <c r="A824" s="7"/>
      <c r="B824" s="8"/>
    </row>
    <row r="825" spans="1:2" x14ac:dyDescent="0.7">
      <c r="A825" s="7"/>
      <c r="B825" s="8"/>
    </row>
    <row r="826" spans="1:2" x14ac:dyDescent="0.7">
      <c r="A826" s="7"/>
      <c r="B826" s="8"/>
    </row>
    <row r="827" spans="1:2" x14ac:dyDescent="0.7">
      <c r="A827" s="7"/>
      <c r="B827" s="8"/>
    </row>
    <row r="828" spans="1:2" x14ac:dyDescent="0.7">
      <c r="A828" s="7"/>
      <c r="B828" s="8"/>
    </row>
    <row r="829" spans="1:2" x14ac:dyDescent="0.7">
      <c r="A829" s="7"/>
      <c r="B829" s="8"/>
    </row>
    <row r="830" spans="1:2" x14ac:dyDescent="0.7">
      <c r="A830" s="7"/>
      <c r="B830" s="8"/>
    </row>
    <row r="831" spans="1:2" x14ac:dyDescent="0.7">
      <c r="A831" s="7"/>
      <c r="B831" s="8"/>
    </row>
    <row r="832" spans="1:2" x14ac:dyDescent="0.7">
      <c r="A832" s="7"/>
      <c r="B832" s="8"/>
    </row>
    <row r="833" spans="1:2" x14ac:dyDescent="0.7">
      <c r="A833" s="7"/>
      <c r="B833" s="8"/>
    </row>
    <row r="834" spans="1:2" x14ac:dyDescent="0.7">
      <c r="A834" s="7"/>
      <c r="B834" s="8"/>
    </row>
    <row r="835" spans="1:2" x14ac:dyDescent="0.7">
      <c r="A835" s="7"/>
      <c r="B835" s="8"/>
    </row>
    <row r="836" spans="1:2" x14ac:dyDescent="0.7">
      <c r="A836" s="7"/>
      <c r="B836" s="8"/>
    </row>
    <row r="837" spans="1:2" x14ac:dyDescent="0.7">
      <c r="A837" s="7"/>
      <c r="B837" s="8"/>
    </row>
    <row r="838" spans="1:2" x14ac:dyDescent="0.7">
      <c r="A838" s="7"/>
      <c r="B838" s="8"/>
    </row>
    <row r="839" spans="1:2" x14ac:dyDescent="0.7">
      <c r="A839" s="7"/>
      <c r="B839" s="8"/>
    </row>
    <row r="840" spans="1:2" x14ac:dyDescent="0.7">
      <c r="A840" s="7"/>
      <c r="B840" s="8"/>
    </row>
    <row r="841" spans="1:2" x14ac:dyDescent="0.7">
      <c r="A841" s="7"/>
      <c r="B841" s="8"/>
    </row>
    <row r="842" spans="1:2" x14ac:dyDescent="0.7">
      <c r="A842" s="7"/>
      <c r="B842" s="8"/>
    </row>
    <row r="843" spans="1:2" x14ac:dyDescent="0.7">
      <c r="A843" s="7"/>
      <c r="B843" s="8"/>
    </row>
    <row r="844" spans="1:2" x14ac:dyDescent="0.7">
      <c r="A844" s="7"/>
      <c r="B844" s="8"/>
    </row>
    <row r="845" spans="1:2" x14ac:dyDescent="0.7">
      <c r="A845" s="7"/>
      <c r="B845" s="8"/>
    </row>
    <row r="846" spans="1:2" x14ac:dyDescent="0.7">
      <c r="A846" s="7"/>
      <c r="B846" s="8"/>
    </row>
    <row r="847" spans="1:2" x14ac:dyDescent="0.7">
      <c r="A847" s="7"/>
      <c r="B847" s="8"/>
    </row>
    <row r="848" spans="1:2" x14ac:dyDescent="0.7">
      <c r="A848" s="7"/>
      <c r="B848" s="8"/>
    </row>
    <row r="849" spans="1:2" x14ac:dyDescent="0.7">
      <c r="A849" s="7"/>
      <c r="B849" s="8"/>
    </row>
    <row r="850" spans="1:2" x14ac:dyDescent="0.7">
      <c r="A850" s="7"/>
      <c r="B850" s="8"/>
    </row>
    <row r="851" spans="1:2" x14ac:dyDescent="0.7">
      <c r="A851" s="7"/>
      <c r="B851" s="8"/>
    </row>
    <row r="852" spans="1:2" x14ac:dyDescent="0.7">
      <c r="A852" s="7"/>
      <c r="B852" s="8"/>
    </row>
    <row r="853" spans="1:2" x14ac:dyDescent="0.7">
      <c r="A853" s="7"/>
      <c r="B853" s="8"/>
    </row>
    <row r="854" spans="1:2" x14ac:dyDescent="0.7">
      <c r="A854" s="7"/>
      <c r="B854" s="8"/>
    </row>
    <row r="855" spans="1:2" x14ac:dyDescent="0.7">
      <c r="A855" s="7"/>
      <c r="B855" s="8"/>
    </row>
    <row r="856" spans="1:2" x14ac:dyDescent="0.7">
      <c r="A856" s="7"/>
      <c r="B856" s="8"/>
    </row>
    <row r="857" spans="1:2" x14ac:dyDescent="0.7">
      <c r="A857" s="7"/>
      <c r="B857" s="8"/>
    </row>
    <row r="858" spans="1:2" x14ac:dyDescent="0.7">
      <c r="A858" s="7"/>
      <c r="B858" s="8"/>
    </row>
    <row r="859" spans="1:2" x14ac:dyDescent="0.7">
      <c r="A859" s="7"/>
      <c r="B859" s="8"/>
    </row>
    <row r="860" spans="1:2" x14ac:dyDescent="0.7">
      <c r="A860" s="7"/>
      <c r="B860" s="8"/>
    </row>
    <row r="861" spans="1:2" x14ac:dyDescent="0.7">
      <c r="A861" s="7"/>
      <c r="B861" s="8"/>
    </row>
    <row r="862" spans="1:2" x14ac:dyDescent="0.7">
      <c r="A862" s="7"/>
      <c r="B862" s="8"/>
    </row>
    <row r="863" spans="1:2" x14ac:dyDescent="0.7">
      <c r="A863" s="7"/>
      <c r="B863" s="8"/>
    </row>
    <row r="864" spans="1:2" x14ac:dyDescent="0.7">
      <c r="A864" s="7"/>
      <c r="B864" s="8"/>
    </row>
    <row r="865" spans="1:2" x14ac:dyDescent="0.7">
      <c r="A865" s="7"/>
      <c r="B865" s="8"/>
    </row>
    <row r="866" spans="1:2" x14ac:dyDescent="0.7">
      <c r="A866" s="7"/>
      <c r="B866" s="8"/>
    </row>
    <row r="867" spans="1:2" x14ac:dyDescent="0.7">
      <c r="A867" s="7"/>
      <c r="B867" s="8"/>
    </row>
    <row r="868" spans="1:2" x14ac:dyDescent="0.7">
      <c r="A868" s="7"/>
      <c r="B868" s="8"/>
    </row>
    <row r="869" spans="1:2" x14ac:dyDescent="0.7">
      <c r="A869" s="7"/>
      <c r="B869" s="8"/>
    </row>
    <row r="870" spans="1:2" x14ac:dyDescent="0.7">
      <c r="A870" s="7"/>
      <c r="B870" s="8"/>
    </row>
    <row r="871" spans="1:2" x14ac:dyDescent="0.7">
      <c r="A871" s="7"/>
      <c r="B871" s="8"/>
    </row>
    <row r="872" spans="1:2" x14ac:dyDescent="0.7">
      <c r="A872" s="7"/>
      <c r="B872" s="8"/>
    </row>
    <row r="873" spans="1:2" x14ac:dyDescent="0.7">
      <c r="A873" s="7"/>
      <c r="B873" s="8"/>
    </row>
    <row r="874" spans="1:2" x14ac:dyDescent="0.7">
      <c r="A874" s="7"/>
      <c r="B874" s="8"/>
    </row>
    <row r="875" spans="1:2" x14ac:dyDescent="0.7">
      <c r="A875" s="7"/>
      <c r="B875" s="8"/>
    </row>
    <row r="876" spans="1:2" x14ac:dyDescent="0.7">
      <c r="A876" s="7"/>
      <c r="B876" s="8"/>
    </row>
    <row r="877" spans="1:2" x14ac:dyDescent="0.7">
      <c r="A877" s="7"/>
      <c r="B877" s="8"/>
    </row>
    <row r="878" spans="1:2" x14ac:dyDescent="0.7">
      <c r="A878" s="7"/>
      <c r="B878" s="8"/>
    </row>
    <row r="879" spans="1:2" x14ac:dyDescent="0.7">
      <c r="A879" s="7"/>
      <c r="B879" s="8"/>
    </row>
    <row r="880" spans="1:2" x14ac:dyDescent="0.7">
      <c r="A880" s="7"/>
      <c r="B880" s="8"/>
    </row>
    <row r="881" spans="1:2" x14ac:dyDescent="0.7">
      <c r="A881" s="7"/>
      <c r="B881" s="8"/>
    </row>
    <row r="882" spans="1:2" x14ac:dyDescent="0.7">
      <c r="A882" s="7"/>
      <c r="B882" s="8"/>
    </row>
    <row r="883" spans="1:2" x14ac:dyDescent="0.7">
      <c r="A883" s="7"/>
      <c r="B883" s="8"/>
    </row>
    <row r="884" spans="1:2" x14ac:dyDescent="0.7">
      <c r="A884" s="7"/>
      <c r="B884" s="8"/>
    </row>
    <row r="885" spans="1:2" x14ac:dyDescent="0.7">
      <c r="A885" s="7"/>
      <c r="B885" s="8"/>
    </row>
    <row r="886" spans="1:2" x14ac:dyDescent="0.7">
      <c r="A886" s="7"/>
      <c r="B886" s="8"/>
    </row>
    <row r="887" spans="1:2" x14ac:dyDescent="0.7">
      <c r="A887" s="7"/>
      <c r="B887" s="8"/>
    </row>
    <row r="888" spans="1:2" x14ac:dyDescent="0.7">
      <c r="A888" s="7"/>
      <c r="B888" s="8"/>
    </row>
    <row r="889" spans="1:2" x14ac:dyDescent="0.7">
      <c r="A889" s="7"/>
      <c r="B889" s="8"/>
    </row>
    <row r="890" spans="1:2" x14ac:dyDescent="0.7">
      <c r="A890" s="7"/>
      <c r="B890" s="8"/>
    </row>
    <row r="891" spans="1:2" x14ac:dyDescent="0.7">
      <c r="A891" s="7"/>
      <c r="B891" s="8"/>
    </row>
    <row r="892" spans="1:2" x14ac:dyDescent="0.7">
      <c r="A892" s="7"/>
      <c r="B892" s="8"/>
    </row>
    <row r="893" spans="1:2" x14ac:dyDescent="0.7">
      <c r="A893" s="7"/>
      <c r="B893" s="8"/>
    </row>
    <row r="894" spans="1:2" x14ac:dyDescent="0.7">
      <c r="A894" s="7"/>
      <c r="B894" s="8"/>
    </row>
    <row r="895" spans="1:2" x14ac:dyDescent="0.7">
      <c r="A895" s="7"/>
      <c r="B895" s="8"/>
    </row>
    <row r="896" spans="1:2" x14ac:dyDescent="0.7">
      <c r="A896" s="7"/>
      <c r="B896" s="8"/>
    </row>
    <row r="897" spans="1:2" x14ac:dyDescent="0.7">
      <c r="A897" s="7"/>
      <c r="B897" s="8"/>
    </row>
    <row r="898" spans="1:2" x14ac:dyDescent="0.7">
      <c r="A898" s="7"/>
      <c r="B898" s="8"/>
    </row>
    <row r="899" spans="1:2" x14ac:dyDescent="0.7">
      <c r="A899" s="7"/>
      <c r="B899" s="8"/>
    </row>
    <row r="900" spans="1:2" x14ac:dyDescent="0.7">
      <c r="A900" s="7"/>
      <c r="B900" s="8"/>
    </row>
    <row r="901" spans="1:2" x14ac:dyDescent="0.7">
      <c r="A901" s="7"/>
      <c r="B901" s="8"/>
    </row>
    <row r="902" spans="1:2" x14ac:dyDescent="0.7">
      <c r="A902" s="7"/>
      <c r="B902" s="8"/>
    </row>
    <row r="903" spans="1:2" x14ac:dyDescent="0.7">
      <c r="A903" s="7"/>
      <c r="B903" s="8"/>
    </row>
    <row r="904" spans="1:2" x14ac:dyDescent="0.7">
      <c r="A904" s="7"/>
      <c r="B904" s="8"/>
    </row>
    <row r="905" spans="1:2" x14ac:dyDescent="0.7">
      <c r="A905" s="7"/>
      <c r="B905" s="8"/>
    </row>
    <row r="906" spans="1:2" x14ac:dyDescent="0.7">
      <c r="A906" s="7"/>
      <c r="B906" s="8"/>
    </row>
    <row r="907" spans="1:2" x14ac:dyDescent="0.7">
      <c r="A907" s="7"/>
      <c r="B907" s="8"/>
    </row>
    <row r="908" spans="1:2" x14ac:dyDescent="0.7">
      <c r="A908" s="7"/>
      <c r="B908" s="8"/>
    </row>
    <row r="909" spans="1:2" x14ac:dyDescent="0.7">
      <c r="A909" s="7"/>
      <c r="B909" s="8"/>
    </row>
    <row r="910" spans="1:2" x14ac:dyDescent="0.7">
      <c r="A910" s="7"/>
      <c r="B910" s="8"/>
    </row>
    <row r="911" spans="1:2" x14ac:dyDescent="0.7">
      <c r="A911" s="7"/>
      <c r="B911" s="8"/>
    </row>
    <row r="912" spans="1:2" x14ac:dyDescent="0.7">
      <c r="A912" s="7"/>
      <c r="B912" s="8"/>
    </row>
    <row r="913" spans="1:2" x14ac:dyDescent="0.7">
      <c r="A913" s="7"/>
      <c r="B913" s="8"/>
    </row>
    <row r="914" spans="1:2" x14ac:dyDescent="0.7">
      <c r="A914" s="7"/>
      <c r="B914" s="8"/>
    </row>
    <row r="915" spans="1:2" x14ac:dyDescent="0.7">
      <c r="A915" s="7"/>
      <c r="B915" s="8"/>
    </row>
    <row r="916" spans="1:2" x14ac:dyDescent="0.7">
      <c r="A916" s="7"/>
      <c r="B916" s="8"/>
    </row>
    <row r="917" spans="1:2" x14ac:dyDescent="0.7">
      <c r="A917" s="7"/>
      <c r="B917" s="8"/>
    </row>
    <row r="918" spans="1:2" x14ac:dyDescent="0.7">
      <c r="A918" s="7"/>
      <c r="B918" s="8"/>
    </row>
    <row r="919" spans="1:2" x14ac:dyDescent="0.7">
      <c r="A919" s="7"/>
      <c r="B919" s="8"/>
    </row>
    <row r="920" spans="1:2" x14ac:dyDescent="0.7">
      <c r="A920" s="7"/>
      <c r="B920" s="8"/>
    </row>
    <row r="921" spans="1:2" x14ac:dyDescent="0.7">
      <c r="A921" s="7"/>
      <c r="B921" s="8"/>
    </row>
    <row r="922" spans="1:2" x14ac:dyDescent="0.7">
      <c r="A922" s="7"/>
      <c r="B922" s="8"/>
    </row>
    <row r="923" spans="1:2" x14ac:dyDescent="0.7">
      <c r="A923" s="7"/>
      <c r="B923" s="8"/>
    </row>
    <row r="924" spans="1:2" x14ac:dyDescent="0.7">
      <c r="A924" s="7"/>
      <c r="B924" s="8"/>
    </row>
    <row r="925" spans="1:2" x14ac:dyDescent="0.7">
      <c r="A925" s="7"/>
      <c r="B925" s="8"/>
    </row>
    <row r="926" spans="1:2" x14ac:dyDescent="0.7">
      <c r="A926" s="7"/>
      <c r="B926" s="8"/>
    </row>
    <row r="927" spans="1:2" x14ac:dyDescent="0.7">
      <c r="A927" s="7"/>
      <c r="B927" s="8"/>
    </row>
    <row r="928" spans="1:2" x14ac:dyDescent="0.7">
      <c r="A928" s="7"/>
      <c r="B928" s="8"/>
    </row>
    <row r="929" spans="1:2" x14ac:dyDescent="0.7">
      <c r="A929" s="7"/>
      <c r="B929" s="8"/>
    </row>
    <row r="930" spans="1:2" x14ac:dyDescent="0.7">
      <c r="A930" s="7"/>
      <c r="B930" s="8"/>
    </row>
    <row r="931" spans="1:2" x14ac:dyDescent="0.7">
      <c r="A931" s="7"/>
      <c r="B931" s="8"/>
    </row>
    <row r="932" spans="1:2" x14ac:dyDescent="0.7">
      <c r="A932" s="7"/>
      <c r="B932" s="8"/>
    </row>
    <row r="933" spans="1:2" x14ac:dyDescent="0.7">
      <c r="A933" s="7"/>
      <c r="B933" s="8"/>
    </row>
    <row r="934" spans="1:2" x14ac:dyDescent="0.7">
      <c r="A934" s="7"/>
      <c r="B934" s="8"/>
    </row>
    <row r="935" spans="1:2" x14ac:dyDescent="0.7">
      <c r="A935" s="7"/>
      <c r="B935" s="8"/>
    </row>
    <row r="936" spans="1:2" x14ac:dyDescent="0.7">
      <c r="A936" s="7"/>
      <c r="B936" s="8"/>
    </row>
    <row r="937" spans="1:2" x14ac:dyDescent="0.7">
      <c r="A937" s="7"/>
      <c r="B937" s="8"/>
    </row>
    <row r="938" spans="1:2" x14ac:dyDescent="0.7">
      <c r="A938" s="7"/>
      <c r="B938" s="8"/>
    </row>
    <row r="939" spans="1:2" x14ac:dyDescent="0.7">
      <c r="A939" s="7"/>
      <c r="B939" s="8"/>
    </row>
    <row r="940" spans="1:2" x14ac:dyDescent="0.7">
      <c r="A940" s="7"/>
      <c r="B940" s="8"/>
    </row>
    <row r="941" spans="1:2" x14ac:dyDescent="0.7">
      <c r="A941" s="7"/>
      <c r="B941" s="8"/>
    </row>
    <row r="942" spans="1:2" x14ac:dyDescent="0.7">
      <c r="A942" s="7"/>
      <c r="B942" s="8"/>
    </row>
    <row r="943" spans="1:2" x14ac:dyDescent="0.7">
      <c r="A943" s="7"/>
      <c r="B943" s="8"/>
    </row>
    <row r="944" spans="1:2" x14ac:dyDescent="0.7">
      <c r="A944" s="7"/>
      <c r="B944" s="8"/>
    </row>
    <row r="945" spans="1:2" x14ac:dyDescent="0.7">
      <c r="A945" s="7"/>
      <c r="B945" s="8"/>
    </row>
    <row r="946" spans="1:2" x14ac:dyDescent="0.7">
      <c r="A946" s="7"/>
      <c r="B946" s="8"/>
    </row>
    <row r="947" spans="1:2" x14ac:dyDescent="0.7">
      <c r="A947" s="7"/>
      <c r="B947" s="8"/>
    </row>
    <row r="948" spans="1:2" x14ac:dyDescent="0.7">
      <c r="A948" s="7"/>
      <c r="B948" s="8"/>
    </row>
    <row r="949" spans="1:2" x14ac:dyDescent="0.7">
      <c r="A949" s="7"/>
      <c r="B949" s="8"/>
    </row>
    <row r="950" spans="1:2" x14ac:dyDescent="0.7">
      <c r="A950" s="7"/>
      <c r="B950" s="8"/>
    </row>
    <row r="951" spans="1:2" x14ac:dyDescent="0.7">
      <c r="A951" s="7"/>
      <c r="B951" s="8"/>
    </row>
    <row r="952" spans="1:2" x14ac:dyDescent="0.7">
      <c r="A952" s="7"/>
      <c r="B952" s="8"/>
    </row>
    <row r="953" spans="1:2" x14ac:dyDescent="0.7">
      <c r="A953" s="7"/>
      <c r="B953" s="8"/>
    </row>
    <row r="954" spans="1:2" x14ac:dyDescent="0.7">
      <c r="A954" s="7"/>
      <c r="B954" s="8"/>
    </row>
    <row r="955" spans="1:2" x14ac:dyDescent="0.7">
      <c r="A955" s="7"/>
      <c r="B955" s="8"/>
    </row>
    <row r="956" spans="1:2" x14ac:dyDescent="0.7">
      <c r="A956" s="7"/>
      <c r="B956" s="8"/>
    </row>
    <row r="957" spans="1:2" x14ac:dyDescent="0.7">
      <c r="A957" s="7"/>
      <c r="B957" s="8"/>
    </row>
    <row r="958" spans="1:2" x14ac:dyDescent="0.7">
      <c r="A958" s="7"/>
      <c r="B958" s="8"/>
    </row>
    <row r="959" spans="1:2" x14ac:dyDescent="0.7">
      <c r="A959" s="7"/>
      <c r="B959" s="8"/>
    </row>
    <row r="960" spans="1:2" x14ac:dyDescent="0.7">
      <c r="A960" s="7"/>
      <c r="B960" s="8"/>
    </row>
    <row r="961" spans="1:2" x14ac:dyDescent="0.7">
      <c r="A961" s="7"/>
      <c r="B961" s="8"/>
    </row>
    <row r="962" spans="1:2" x14ac:dyDescent="0.7">
      <c r="A962" s="7"/>
      <c r="B962" s="8"/>
    </row>
    <row r="963" spans="1:2" x14ac:dyDescent="0.7">
      <c r="A963" s="7"/>
      <c r="B963" s="8"/>
    </row>
    <row r="964" spans="1:2" x14ac:dyDescent="0.7">
      <c r="A964" s="7"/>
      <c r="B964" s="8"/>
    </row>
    <row r="965" spans="1:2" x14ac:dyDescent="0.7">
      <c r="A965" s="7"/>
      <c r="B965" s="8"/>
    </row>
    <row r="966" spans="1:2" x14ac:dyDescent="0.7">
      <c r="A966" s="7"/>
      <c r="B966" s="8"/>
    </row>
    <row r="967" spans="1:2" x14ac:dyDescent="0.7">
      <c r="A967" s="7"/>
      <c r="B967" s="8"/>
    </row>
    <row r="968" spans="1:2" x14ac:dyDescent="0.7">
      <c r="A968" s="7"/>
      <c r="B968" s="8"/>
    </row>
    <row r="969" spans="1:2" x14ac:dyDescent="0.7">
      <c r="A969" s="7"/>
      <c r="B969" s="8"/>
    </row>
    <row r="970" spans="1:2" x14ac:dyDescent="0.7">
      <c r="A970" s="7"/>
      <c r="B970" s="8"/>
    </row>
    <row r="971" spans="1:2" x14ac:dyDescent="0.7">
      <c r="A971" s="7"/>
      <c r="B971" s="8"/>
    </row>
    <row r="972" spans="1:2" x14ac:dyDescent="0.7">
      <c r="A972" s="7"/>
      <c r="B972" s="8"/>
    </row>
    <row r="973" spans="1:2" x14ac:dyDescent="0.7">
      <c r="A973" s="7"/>
      <c r="B973" s="8"/>
    </row>
    <row r="974" spans="1:2" x14ac:dyDescent="0.7">
      <c r="A974" s="7"/>
      <c r="B974" s="8"/>
    </row>
    <row r="975" spans="1:2" x14ac:dyDescent="0.7">
      <c r="A975" s="7"/>
      <c r="B975" s="8"/>
    </row>
    <row r="976" spans="1:2" x14ac:dyDescent="0.7">
      <c r="A976" s="7"/>
      <c r="B976" s="8"/>
    </row>
    <row r="977" spans="1:2" x14ac:dyDescent="0.7">
      <c r="A977" s="7"/>
      <c r="B977" s="8"/>
    </row>
    <row r="978" spans="1:2" x14ac:dyDescent="0.7">
      <c r="A978" s="7"/>
      <c r="B978" s="8"/>
    </row>
    <row r="979" spans="1:2" x14ac:dyDescent="0.7">
      <c r="A979" s="7"/>
      <c r="B979" s="8"/>
    </row>
    <row r="980" spans="1:2" x14ac:dyDescent="0.7">
      <c r="A980" s="7"/>
      <c r="B980" s="8"/>
    </row>
    <row r="981" spans="1:2" x14ac:dyDescent="0.7">
      <c r="A981" s="7"/>
      <c r="B981" s="8"/>
    </row>
    <row r="982" spans="1:2" x14ac:dyDescent="0.7">
      <c r="A982" s="7"/>
      <c r="B982" s="8"/>
    </row>
    <row r="983" spans="1:2" x14ac:dyDescent="0.7">
      <c r="A983" s="7"/>
      <c r="B983" s="8"/>
    </row>
    <row r="984" spans="1:2" x14ac:dyDescent="0.7">
      <c r="A984" s="7"/>
      <c r="B984" s="8"/>
    </row>
    <row r="985" spans="1:2" x14ac:dyDescent="0.7">
      <c r="A985" s="7"/>
      <c r="B985" s="8"/>
    </row>
    <row r="986" spans="1:2" x14ac:dyDescent="0.7">
      <c r="A986" s="7"/>
      <c r="B986" s="8"/>
    </row>
    <row r="987" spans="1:2" x14ac:dyDescent="0.7">
      <c r="A987" s="7"/>
      <c r="B987" s="8"/>
    </row>
    <row r="988" spans="1:2" x14ac:dyDescent="0.7">
      <c r="A988" s="7"/>
      <c r="B988" s="8"/>
    </row>
    <row r="989" spans="1:2" x14ac:dyDescent="0.7">
      <c r="A989" s="7"/>
      <c r="B989" s="8"/>
    </row>
    <row r="990" spans="1:2" x14ac:dyDescent="0.7">
      <c r="A990" s="7"/>
      <c r="B990" s="8"/>
    </row>
    <row r="991" spans="1:2" x14ac:dyDescent="0.7">
      <c r="A991" s="7"/>
      <c r="B991" s="8"/>
    </row>
    <row r="992" spans="1:2" x14ac:dyDescent="0.7">
      <c r="A992" s="7"/>
      <c r="B992" s="8"/>
    </row>
    <row r="993" spans="1:2" x14ac:dyDescent="0.7">
      <c r="A993" s="7"/>
      <c r="B993" s="8"/>
    </row>
    <row r="994" spans="1:2" x14ac:dyDescent="0.7">
      <c r="A994" s="7"/>
      <c r="B994" s="8"/>
    </row>
    <row r="995" spans="1:2" x14ac:dyDescent="0.7">
      <c r="A995" s="7"/>
      <c r="B995" s="8"/>
    </row>
    <row r="996" spans="1:2" x14ac:dyDescent="0.7">
      <c r="A996" s="7"/>
      <c r="B996" s="8"/>
    </row>
    <row r="997" spans="1:2" x14ac:dyDescent="0.7">
      <c r="A997" s="7"/>
      <c r="B997" s="8"/>
    </row>
    <row r="998" spans="1:2" x14ac:dyDescent="0.7">
      <c r="A998" s="7"/>
      <c r="B998" s="8"/>
    </row>
  </sheetData>
  <mergeCells count="1">
    <mergeCell ref="A7:A8"/>
  </mergeCells>
  <hyperlinks>
    <hyperlink ref="B6" r:id="rId1" xr:uid="{F32350C3-1B5F-4777-9B92-73E67A7E1ADD}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90652-3242-4541-A26F-4FE1DFF3E8FB}">
  <dimension ref="A1:N17"/>
  <sheetViews>
    <sheetView zoomScale="74" zoomScaleNormal="100" workbookViewId="0">
      <selection activeCell="F19" sqref="F19"/>
    </sheetView>
  </sheetViews>
  <sheetFormatPr defaultRowHeight="14" x14ac:dyDescent="0.3"/>
  <cols>
    <col min="1" max="1" width="8.6640625" customWidth="1"/>
    <col min="2" max="2" width="19.4140625" bestFit="1" customWidth="1"/>
    <col min="3" max="3" width="19.5" customWidth="1"/>
    <col min="4" max="4" width="13.5" bestFit="1" customWidth="1"/>
    <col min="5" max="6" width="15.08203125" bestFit="1" customWidth="1"/>
    <col min="7" max="8" width="13.5" bestFit="1" customWidth="1"/>
    <col min="9" max="9" width="14.58203125" customWidth="1"/>
    <col min="10" max="10" width="12.33203125" bestFit="1" customWidth="1"/>
    <col min="11" max="11" width="13.5" bestFit="1" customWidth="1"/>
    <col min="12" max="12" width="12.33203125" bestFit="1" customWidth="1"/>
    <col min="13" max="13" width="13.5" bestFit="1" customWidth="1"/>
    <col min="14" max="14" width="16.25" customWidth="1"/>
    <col min="15" max="15" width="13.83203125" customWidth="1"/>
  </cols>
  <sheetData>
    <row r="1" spans="1:14" ht="24" customHeight="1" x14ac:dyDescent="0.7">
      <c r="A1" s="22" t="s">
        <v>265</v>
      </c>
    </row>
    <row r="3" spans="1:14" ht="42" x14ac:dyDescent="0.3">
      <c r="A3" s="44" t="s">
        <v>259</v>
      </c>
      <c r="B3" s="44" t="s">
        <v>0</v>
      </c>
      <c r="C3" s="44" t="s">
        <v>1</v>
      </c>
      <c r="D3" s="44" t="s">
        <v>2</v>
      </c>
      <c r="E3" s="44" t="s">
        <v>3</v>
      </c>
      <c r="F3" s="44" t="s">
        <v>4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9</v>
      </c>
      <c r="L3" s="44" t="s">
        <v>10</v>
      </c>
      <c r="M3" s="44" t="s">
        <v>11</v>
      </c>
      <c r="N3" s="44" t="s">
        <v>26</v>
      </c>
    </row>
    <row r="4" spans="1:14" ht="21" x14ac:dyDescent="0.7">
      <c r="A4" s="25">
        <v>2562</v>
      </c>
      <c r="B4" s="26">
        <v>3000000</v>
      </c>
      <c r="C4" s="26">
        <v>4881469.7632999998</v>
      </c>
      <c r="D4" s="26">
        <v>50194.436999999998</v>
      </c>
      <c r="E4" s="26">
        <v>2698185.9114000001</v>
      </c>
      <c r="F4" s="26">
        <v>1263306.2619</v>
      </c>
      <c r="G4" s="26">
        <v>224922.61749999999</v>
      </c>
      <c r="H4" s="26">
        <v>164985.1091</v>
      </c>
      <c r="I4" s="26">
        <v>564.18880000000001</v>
      </c>
      <c r="J4" s="26">
        <v>8392.1594999999998</v>
      </c>
      <c r="K4" s="26">
        <v>161775.6507</v>
      </c>
      <c r="L4" s="26">
        <v>7201.7780000000002</v>
      </c>
      <c r="M4" s="26">
        <v>352136.08639999997</v>
      </c>
      <c r="N4" s="27">
        <f t="shared" ref="N4:N12" si="0">+C4-E4</f>
        <v>2183283.8518999997</v>
      </c>
    </row>
    <row r="5" spans="1:14" ht="21" x14ac:dyDescent="0.7">
      <c r="A5" s="25">
        <v>2563</v>
      </c>
      <c r="B5" s="26">
        <v>3200000</v>
      </c>
      <c r="C5" s="26">
        <v>4148534.2617000001</v>
      </c>
      <c r="D5" s="26">
        <v>63955.6152</v>
      </c>
      <c r="E5" s="26">
        <v>2700523.0954999998</v>
      </c>
      <c r="F5" s="26">
        <v>587044.36430000002</v>
      </c>
      <c r="G5" s="26">
        <v>288712.446</v>
      </c>
      <c r="H5" s="26">
        <v>169769.84179999999</v>
      </c>
      <c r="I5" s="26">
        <v>512.99459999999999</v>
      </c>
      <c r="J5" s="26">
        <v>9356.7455000000009</v>
      </c>
      <c r="K5" s="26">
        <v>102475.9696</v>
      </c>
      <c r="L5" s="26">
        <v>7051.5209999999997</v>
      </c>
      <c r="M5" s="26">
        <v>283087.28340000001</v>
      </c>
      <c r="N5" s="27">
        <f t="shared" si="0"/>
        <v>1448011.1662000003</v>
      </c>
    </row>
    <row r="6" spans="1:14" ht="21" x14ac:dyDescent="0.7">
      <c r="A6" s="25">
        <v>2564</v>
      </c>
      <c r="B6" s="26">
        <v>3285962.4797</v>
      </c>
      <c r="C6" s="26">
        <v>4356321.2468999997</v>
      </c>
      <c r="D6" s="26">
        <v>57989.333599999998</v>
      </c>
      <c r="E6" s="26">
        <v>2814098.3122999999</v>
      </c>
      <c r="F6" s="26">
        <v>645856.70830000006</v>
      </c>
      <c r="G6" s="26">
        <v>285790.05339999998</v>
      </c>
      <c r="H6" s="26">
        <v>169429.6531</v>
      </c>
      <c r="I6" s="26">
        <v>366.625</v>
      </c>
      <c r="J6" s="26">
        <v>16977.068899999998</v>
      </c>
      <c r="K6" s="26">
        <v>95140.679199999999</v>
      </c>
      <c r="L6" s="26">
        <v>41082.529000000002</v>
      </c>
      <c r="M6" s="26">
        <v>287579.6177</v>
      </c>
      <c r="N6" s="27">
        <f t="shared" si="0"/>
        <v>1542222.9345999998</v>
      </c>
    </row>
    <row r="7" spans="1:14" ht="21" x14ac:dyDescent="0.7">
      <c r="A7" s="28">
        <v>2565</v>
      </c>
      <c r="B7" s="26">
        <v>3100000</v>
      </c>
      <c r="C7" s="27">
        <v>4902956.6761999996</v>
      </c>
      <c r="D7" s="27">
        <v>38643.719299999997</v>
      </c>
      <c r="E7" s="27">
        <v>3011825.6496000001</v>
      </c>
      <c r="F7" s="27">
        <v>739792.65110000002</v>
      </c>
      <c r="G7" s="27">
        <v>510366.14230000001</v>
      </c>
      <c r="H7" s="27">
        <v>167235.84580000001</v>
      </c>
      <c r="I7" s="27">
        <v>761.21910000000003</v>
      </c>
      <c r="J7" s="27">
        <v>14335.759599999999</v>
      </c>
      <c r="K7" s="27">
        <v>103085.92170000001</v>
      </c>
      <c r="L7" s="27">
        <v>7241.5918000000001</v>
      </c>
      <c r="M7" s="27">
        <v>348311.89529999997</v>
      </c>
      <c r="N7" s="27">
        <f t="shared" si="0"/>
        <v>1891131.0265999995</v>
      </c>
    </row>
    <row r="8" spans="1:14" ht="21" x14ac:dyDescent="0.7">
      <c r="A8" s="28" t="s">
        <v>22</v>
      </c>
      <c r="B8" s="26">
        <v>3185000</v>
      </c>
      <c r="C8" s="27">
        <v>5284646.3811999997</v>
      </c>
      <c r="D8" s="27">
        <v>41222.181100000002</v>
      </c>
      <c r="E8" s="27">
        <v>3065908.3264000001</v>
      </c>
      <c r="F8" s="27">
        <v>764836.47679999995</v>
      </c>
      <c r="G8" s="27">
        <v>505531.17310000001</v>
      </c>
      <c r="H8" s="27">
        <v>169360.88579999999</v>
      </c>
      <c r="I8" s="27">
        <v>962.59029999999996</v>
      </c>
      <c r="J8" s="27">
        <v>13073.0893</v>
      </c>
      <c r="K8" s="27">
        <v>119038.3637</v>
      </c>
      <c r="L8" s="27" t="s">
        <v>264</v>
      </c>
      <c r="M8" s="27">
        <v>645935.47569999995</v>
      </c>
      <c r="N8" s="27">
        <f t="shared" si="0"/>
        <v>2218738.0547999996</v>
      </c>
    </row>
    <row r="9" spans="1:14" ht="21" x14ac:dyDescent="0.7">
      <c r="A9" s="28" t="s">
        <v>23</v>
      </c>
      <c r="B9" s="27">
        <f>3480000</f>
        <v>3480000</v>
      </c>
      <c r="C9" s="27">
        <v>5855477.9889000002</v>
      </c>
      <c r="D9" s="27">
        <v>46227.171499999997</v>
      </c>
      <c r="E9" s="27">
        <v>3446010.8064999999</v>
      </c>
      <c r="F9" s="27">
        <v>801459.59019999998</v>
      </c>
      <c r="G9" s="27">
        <v>607784.73149999999</v>
      </c>
      <c r="H9" s="27">
        <v>179610.2647</v>
      </c>
      <c r="I9" s="27">
        <v>752.9692</v>
      </c>
      <c r="J9" s="27">
        <v>13322.6392</v>
      </c>
      <c r="K9" s="27">
        <v>240633.82370000001</v>
      </c>
      <c r="L9" s="27">
        <v>1215.1560999999999</v>
      </c>
      <c r="M9" s="27">
        <v>564688.00769999996</v>
      </c>
      <c r="N9" s="27">
        <f t="shared" si="0"/>
        <v>2409467.1824000003</v>
      </c>
    </row>
    <row r="10" spans="1:14" ht="21" x14ac:dyDescent="0.7">
      <c r="A10" s="28" t="s">
        <v>24</v>
      </c>
      <c r="B10" s="26">
        <f>3591000</f>
        <v>3591000</v>
      </c>
      <c r="C10" s="27">
        <v>6269665.2818</v>
      </c>
      <c r="D10" s="27">
        <v>51756.537400000001</v>
      </c>
      <c r="E10" s="27">
        <v>3741638.6751999999</v>
      </c>
      <c r="F10" s="27">
        <v>827038.97719999996</v>
      </c>
      <c r="G10" s="27">
        <v>623754.60230000003</v>
      </c>
      <c r="H10" s="27">
        <v>191999.8855</v>
      </c>
      <c r="I10" s="27">
        <v>752.89530000000002</v>
      </c>
      <c r="J10" s="27">
        <v>13193.347599999999</v>
      </c>
      <c r="K10" s="27">
        <v>312765.09000000003</v>
      </c>
      <c r="L10" s="27">
        <v>7029.4454999999998</v>
      </c>
      <c r="M10" s="27">
        <v>551492.36320000002</v>
      </c>
      <c r="N10" s="27">
        <f t="shared" si="0"/>
        <v>2528026.6066000001</v>
      </c>
    </row>
    <row r="11" spans="1:14" ht="21" x14ac:dyDescent="0.7">
      <c r="A11" s="28" t="s">
        <v>25</v>
      </c>
      <c r="B11" s="26">
        <f>3706000</f>
        <v>3706000</v>
      </c>
      <c r="C11" s="27">
        <v>6589470.4665000001</v>
      </c>
      <c r="D11" s="27">
        <v>47751.654199999997</v>
      </c>
      <c r="E11" s="27">
        <v>4062019.9449</v>
      </c>
      <c r="F11" s="27">
        <v>848622.99040000001</v>
      </c>
      <c r="G11" s="27">
        <v>623366.19149999996</v>
      </c>
      <c r="H11" s="27">
        <v>196439.52530000001</v>
      </c>
      <c r="I11" s="27">
        <v>743.20010000000002</v>
      </c>
      <c r="J11" s="27">
        <v>13562.6996</v>
      </c>
      <c r="K11" s="27">
        <v>266413.946</v>
      </c>
      <c r="L11" s="27">
        <v>7978.0254999999997</v>
      </c>
      <c r="M11" s="27">
        <v>570323.94330000004</v>
      </c>
      <c r="N11" s="27">
        <f t="shared" si="0"/>
        <v>2527450.5216000001</v>
      </c>
    </row>
    <row r="12" spans="1:14" ht="21" x14ac:dyDescent="0.7">
      <c r="A12" s="28" t="s">
        <v>263</v>
      </c>
      <c r="B12" s="27">
        <f>3825000</f>
        <v>3825000</v>
      </c>
      <c r="C12" s="27">
        <v>6846101.2083000001</v>
      </c>
      <c r="D12" s="27">
        <v>41467.822500000002</v>
      </c>
      <c r="E12" s="27">
        <v>4397189.6498999996</v>
      </c>
      <c r="F12" s="27">
        <v>866367.60580000002</v>
      </c>
      <c r="G12" s="27">
        <v>628665.14760000003</v>
      </c>
      <c r="H12" s="27">
        <v>201987.75700000001</v>
      </c>
      <c r="I12" s="27">
        <v>725.04290000000003</v>
      </c>
      <c r="J12" s="27">
        <v>14030.116400000001</v>
      </c>
      <c r="K12" s="27">
        <v>148830.37299999999</v>
      </c>
      <c r="L12" s="27">
        <v>7429.4138000000003</v>
      </c>
      <c r="M12" s="27">
        <v>580876.10190000001</v>
      </c>
      <c r="N12" s="27">
        <f t="shared" si="0"/>
        <v>2448911.5584000004</v>
      </c>
    </row>
    <row r="14" spans="1:14" x14ac:dyDescent="0.3">
      <c r="I14" s="21"/>
      <c r="J14" s="21"/>
      <c r="K14" s="21"/>
      <c r="L14" s="21"/>
      <c r="M14" s="21"/>
      <c r="N14" s="21"/>
    </row>
    <row r="15" spans="1:14" x14ac:dyDescent="0.3">
      <c r="I15" s="21"/>
      <c r="J15" s="21"/>
      <c r="K15" s="21"/>
      <c r="L15" s="21"/>
      <c r="M15" s="21"/>
      <c r="N15" s="21"/>
    </row>
    <row r="16" spans="1:14" x14ac:dyDescent="0.3">
      <c r="I16" s="21"/>
      <c r="K16" s="21"/>
      <c r="L16" s="21"/>
      <c r="M16" s="21"/>
      <c r="N16" s="21"/>
    </row>
    <row r="17" spans="9:14" x14ac:dyDescent="0.3">
      <c r="I17" s="21"/>
      <c r="J17" s="21"/>
      <c r="K17" s="21"/>
      <c r="L17" s="21"/>
      <c r="M17" s="21"/>
      <c r="N17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0C8D2-4621-4EC9-ABC6-0E4F3D3BA359}">
  <dimension ref="A1:D35"/>
  <sheetViews>
    <sheetView zoomScale="86" workbookViewId="0">
      <selection activeCell="A3" sqref="A3:D3"/>
    </sheetView>
  </sheetViews>
  <sheetFormatPr defaultColWidth="9" defaultRowHeight="21" x14ac:dyDescent="0.7"/>
  <cols>
    <col min="1" max="1" width="34.75" style="24" customWidth="1"/>
    <col min="2" max="2" width="15.33203125" style="23" customWidth="1"/>
    <col min="3" max="3" width="14.75" style="23" customWidth="1"/>
    <col min="4" max="4" width="17" style="24" customWidth="1"/>
    <col min="5" max="16384" width="9" style="6"/>
  </cols>
  <sheetData>
    <row r="1" spans="1:4" s="5" customFormat="1" x14ac:dyDescent="0.7">
      <c r="A1" s="22" t="s">
        <v>270</v>
      </c>
    </row>
    <row r="2" spans="1:4" x14ac:dyDescent="0.7">
      <c r="A2" s="6"/>
      <c r="B2" s="6"/>
      <c r="C2" s="6"/>
      <c r="D2" s="6"/>
    </row>
    <row r="3" spans="1:4" ht="42" x14ac:dyDescent="0.7">
      <c r="A3" s="45" t="s">
        <v>58</v>
      </c>
      <c r="B3" s="46" t="s">
        <v>266</v>
      </c>
      <c r="C3" s="46" t="s">
        <v>267</v>
      </c>
      <c r="D3" s="46" t="s">
        <v>268</v>
      </c>
    </row>
    <row r="4" spans="1:4" x14ac:dyDescent="0.7">
      <c r="A4" s="32" t="s">
        <v>27</v>
      </c>
      <c r="B4" s="29">
        <v>31586.612700000001</v>
      </c>
      <c r="C4" s="29">
        <v>299174.65049999999</v>
      </c>
      <c r="D4" s="29">
        <v>278681.85070000001</v>
      </c>
    </row>
    <row r="5" spans="1:4" x14ac:dyDescent="0.7">
      <c r="A5" s="32" t="s">
        <v>28</v>
      </c>
      <c r="B5" s="29">
        <v>80442.810299999997</v>
      </c>
      <c r="C5" s="29">
        <v>232801.40830000001</v>
      </c>
      <c r="D5" s="29">
        <v>108795.3165</v>
      </c>
    </row>
    <row r="6" spans="1:4" x14ac:dyDescent="0.7">
      <c r="A6" s="32" t="s">
        <v>29</v>
      </c>
      <c r="B6" s="29">
        <v>185739.64120000001</v>
      </c>
      <c r="C6" s="29">
        <v>253975.71799999999</v>
      </c>
      <c r="D6" s="29">
        <v>103549.9167</v>
      </c>
    </row>
    <row r="7" spans="1:4" ht="42" x14ac:dyDescent="0.7">
      <c r="A7" s="32" t="s">
        <v>30</v>
      </c>
      <c r="B7" s="29">
        <v>102000.3005</v>
      </c>
      <c r="C7" s="29">
        <v>243414.0816</v>
      </c>
      <c r="D7" s="29">
        <v>169495.30530000001</v>
      </c>
    </row>
    <row r="8" spans="1:4" x14ac:dyDescent="0.7">
      <c r="A8" s="32" t="s">
        <v>31</v>
      </c>
      <c r="B8" s="29">
        <v>2282034.523</v>
      </c>
      <c r="C8" s="29">
        <v>90026.628100000002</v>
      </c>
      <c r="D8" s="29">
        <v>0</v>
      </c>
    </row>
    <row r="9" spans="1:4" x14ac:dyDescent="0.7">
      <c r="A9" s="32" t="s">
        <v>6</v>
      </c>
      <c r="B9" s="29">
        <v>18130.768800000002</v>
      </c>
      <c r="C9" s="29">
        <v>158995.0839</v>
      </c>
      <c r="D9" s="29">
        <v>645.24649999999997</v>
      </c>
    </row>
    <row r="10" spans="1:4" x14ac:dyDescent="0.7">
      <c r="A10" s="32" t="s">
        <v>32</v>
      </c>
      <c r="B10" s="29">
        <v>1411.6316999999999</v>
      </c>
      <c r="C10" s="29">
        <v>26164.715</v>
      </c>
      <c r="D10" s="29">
        <v>3223.9056</v>
      </c>
    </row>
    <row r="11" spans="1:4" x14ac:dyDescent="0.7">
      <c r="A11" s="32" t="s">
        <v>33</v>
      </c>
      <c r="B11" s="29">
        <v>10628.468199999999</v>
      </c>
      <c r="C11" s="29">
        <v>8077.4416000000001</v>
      </c>
      <c r="D11" s="29">
        <v>3663.3996000000002</v>
      </c>
    </row>
    <row r="12" spans="1:4" x14ac:dyDescent="0.7">
      <c r="A12" s="32" t="s">
        <v>34</v>
      </c>
      <c r="B12" s="29">
        <v>19064.307799999999</v>
      </c>
      <c r="C12" s="29">
        <v>23734.1381</v>
      </c>
      <c r="D12" s="29">
        <v>22718.8871</v>
      </c>
    </row>
    <row r="13" spans="1:4" ht="42" x14ac:dyDescent="0.7">
      <c r="A13" s="32" t="s">
        <v>35</v>
      </c>
      <c r="B13" s="29">
        <v>5729.6837999999998</v>
      </c>
      <c r="C13" s="29">
        <v>19404.269499999999</v>
      </c>
      <c r="D13" s="29">
        <v>850.49940000000004</v>
      </c>
    </row>
    <row r="14" spans="1:4" x14ac:dyDescent="0.7">
      <c r="A14" s="32" t="s">
        <v>36</v>
      </c>
      <c r="B14" s="29">
        <v>5317.4372000000003</v>
      </c>
      <c r="C14" s="29">
        <v>16334.385</v>
      </c>
      <c r="D14" s="29">
        <v>0</v>
      </c>
    </row>
    <row r="15" spans="1:4" x14ac:dyDescent="0.7">
      <c r="A15" s="32" t="s">
        <v>37</v>
      </c>
      <c r="B15" s="29">
        <v>12919.130499999999</v>
      </c>
      <c r="C15" s="29">
        <v>9845.2738000000008</v>
      </c>
      <c r="D15" s="29">
        <v>6374.2771000000002</v>
      </c>
    </row>
    <row r="16" spans="1:4" x14ac:dyDescent="0.7">
      <c r="A16" s="32" t="s">
        <v>38</v>
      </c>
      <c r="B16" s="29">
        <v>20017.867600000001</v>
      </c>
      <c r="C16" s="29">
        <v>11141.685600000001</v>
      </c>
      <c r="D16" s="29">
        <v>432.2998</v>
      </c>
    </row>
    <row r="17" spans="1:4" x14ac:dyDescent="0.7">
      <c r="A17" s="32" t="s">
        <v>39</v>
      </c>
      <c r="B17" s="29">
        <v>1411.614</v>
      </c>
      <c r="C17" s="29">
        <v>8130.7901000000002</v>
      </c>
      <c r="D17" s="29">
        <v>41.447299999999998</v>
      </c>
    </row>
    <row r="18" spans="1:4" x14ac:dyDescent="0.7">
      <c r="A18" s="32" t="s">
        <v>40</v>
      </c>
      <c r="B18" s="29">
        <v>11314.294400000001</v>
      </c>
      <c r="C18" s="29">
        <v>9493.0810000000001</v>
      </c>
      <c r="D18" s="29">
        <v>719.34410000000003</v>
      </c>
    </row>
    <row r="19" spans="1:4" x14ac:dyDescent="0.7">
      <c r="A19" s="32" t="s">
        <v>41</v>
      </c>
      <c r="B19" s="29">
        <v>5872.7321000000002</v>
      </c>
      <c r="C19" s="29">
        <v>6423.3834999999999</v>
      </c>
      <c r="D19" s="29">
        <v>3807.9811</v>
      </c>
    </row>
    <row r="20" spans="1:4" x14ac:dyDescent="0.7">
      <c r="A20" s="32" t="s">
        <v>42</v>
      </c>
      <c r="B20" s="29">
        <v>3873.6925999999999</v>
      </c>
      <c r="C20" s="30">
        <v>4211.8044</v>
      </c>
      <c r="D20" s="29">
        <v>3971.4486000000002</v>
      </c>
    </row>
    <row r="21" spans="1:4" ht="42" x14ac:dyDescent="0.7">
      <c r="A21" s="32" t="s">
        <v>43</v>
      </c>
      <c r="B21" s="29">
        <v>4695.9530000000004</v>
      </c>
      <c r="C21" s="29">
        <v>2188.7516000000001</v>
      </c>
      <c r="D21" s="29">
        <v>335.11540000000002</v>
      </c>
    </row>
    <row r="22" spans="1:4" ht="84" x14ac:dyDescent="0.7">
      <c r="A22" s="32" t="s">
        <v>44</v>
      </c>
      <c r="B22" s="29">
        <v>1618.1233999999999</v>
      </c>
      <c r="C22" s="29">
        <v>4091.3344000000002</v>
      </c>
      <c r="D22" s="29">
        <v>2565.5401999999999</v>
      </c>
    </row>
    <row r="23" spans="1:4" ht="42" x14ac:dyDescent="0.7">
      <c r="A23" s="32" t="s">
        <v>45</v>
      </c>
      <c r="B23" s="29">
        <v>4631.4994999999999</v>
      </c>
      <c r="C23" s="29">
        <v>3132.3330999999998</v>
      </c>
      <c r="D23" s="29">
        <v>794.72829999999999</v>
      </c>
    </row>
    <row r="24" spans="1:4" x14ac:dyDescent="0.7">
      <c r="A24" s="32" t="s">
        <v>46</v>
      </c>
      <c r="B24" s="29">
        <v>0</v>
      </c>
      <c r="C24" s="29">
        <v>651.82219999999995</v>
      </c>
      <c r="D24" s="29">
        <v>0</v>
      </c>
    </row>
    <row r="25" spans="1:4" ht="24" x14ac:dyDescent="0.8">
      <c r="A25" s="32" t="s">
        <v>47</v>
      </c>
      <c r="B25" s="29">
        <v>0</v>
      </c>
      <c r="C25" s="31">
        <v>2340.6961000000001</v>
      </c>
      <c r="D25" s="29">
        <v>1467.8868</v>
      </c>
    </row>
    <row r="26" spans="1:4" x14ac:dyDescent="0.7">
      <c r="A26" s="32" t="s">
        <v>48</v>
      </c>
      <c r="B26" s="29">
        <v>324.3467</v>
      </c>
      <c r="C26" s="29">
        <v>478.48180000000002</v>
      </c>
      <c r="D26" s="29">
        <v>0.6</v>
      </c>
    </row>
    <row r="27" spans="1:4" ht="42" x14ac:dyDescent="0.7">
      <c r="A27" s="32" t="s">
        <v>49</v>
      </c>
      <c r="B27" s="29">
        <v>412.30279999999999</v>
      </c>
      <c r="C27" s="29">
        <v>1220.3187</v>
      </c>
      <c r="D27" s="29">
        <v>26.866700000000002</v>
      </c>
    </row>
    <row r="28" spans="1:4" x14ac:dyDescent="0.7">
      <c r="A28" s="32" t="s">
        <v>50</v>
      </c>
      <c r="B28" s="29">
        <v>604.84370000000001</v>
      </c>
      <c r="C28" s="29">
        <v>219.46459999999999</v>
      </c>
      <c r="D28" s="29">
        <v>219.46459999999999</v>
      </c>
    </row>
    <row r="29" spans="1:4" x14ac:dyDescent="0.7">
      <c r="A29" s="32" t="s">
        <v>51</v>
      </c>
      <c r="B29" s="29"/>
      <c r="C29" s="29">
        <v>209.38329999999999</v>
      </c>
      <c r="D29" s="29">
        <v>207.0257</v>
      </c>
    </row>
    <row r="30" spans="1:4" x14ac:dyDescent="0.7">
      <c r="A30" s="32" t="s">
        <v>52</v>
      </c>
      <c r="B30" s="29">
        <v>663.30529999999999</v>
      </c>
      <c r="C30" s="29">
        <v>428.99329999999998</v>
      </c>
      <c r="D30" s="29">
        <v>30.023</v>
      </c>
    </row>
    <row r="31" spans="1:4" x14ac:dyDescent="0.7">
      <c r="A31" s="32" t="s">
        <v>53</v>
      </c>
      <c r="B31" s="29">
        <v>201032.1476</v>
      </c>
      <c r="C31" s="29">
        <v>454820.51760000002</v>
      </c>
      <c r="D31" s="29">
        <v>27164.2749</v>
      </c>
    </row>
    <row r="32" spans="1:4" x14ac:dyDescent="0.7">
      <c r="A32" s="32" t="s">
        <v>54</v>
      </c>
      <c r="B32" s="29"/>
      <c r="C32" s="29"/>
      <c r="D32" s="29"/>
    </row>
    <row r="33" spans="1:4" x14ac:dyDescent="0.7">
      <c r="A33" s="32" t="s">
        <v>55</v>
      </c>
      <c r="B33" s="29"/>
      <c r="C33" s="29"/>
      <c r="D33" s="29"/>
    </row>
    <row r="34" spans="1:4" x14ac:dyDescent="0.7">
      <c r="A34" s="32" t="s">
        <v>56</v>
      </c>
      <c r="B34" s="29"/>
      <c r="C34" s="29"/>
      <c r="D34" s="29"/>
    </row>
    <row r="35" spans="1:4" x14ac:dyDescent="0.7">
      <c r="A35" s="32" t="s">
        <v>57</v>
      </c>
      <c r="B35" s="29"/>
      <c r="C35" s="29"/>
      <c r="D35" s="29"/>
    </row>
  </sheetData>
  <autoFilter ref="A3:D35" xr:uid="{59A0C8D2-4621-4EC9-ABC6-0E4F3D3BA359}"/>
  <sortState xmlns:xlrd2="http://schemas.microsoft.com/office/spreadsheetml/2017/richdata2" ref="A2:D35">
    <sortCondition descending="1" ref="C2:C3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2A3FB-F0B6-46ED-BD82-37D49B89E3A0}">
  <dimension ref="A1:L127"/>
  <sheetViews>
    <sheetView zoomScale="55" zoomScaleNormal="55" workbookViewId="0">
      <pane ySplit="3" topLeftCell="A4" activePane="bottomLeft" state="frozen"/>
      <selection pane="bottomLeft" activeCell="H3" sqref="H3"/>
    </sheetView>
  </sheetViews>
  <sheetFormatPr defaultColWidth="9" defaultRowHeight="17.5" x14ac:dyDescent="0.35"/>
  <cols>
    <col min="1" max="1" width="9" style="2" customWidth="1"/>
    <col min="2" max="2" width="21.33203125" style="1" customWidth="1"/>
    <col min="3" max="3" width="35.83203125" style="2" customWidth="1"/>
    <col min="4" max="4" width="38.5" style="3" customWidth="1"/>
    <col min="5" max="5" width="16.33203125" style="1" customWidth="1"/>
    <col min="6" max="6" width="14.5" style="1" customWidth="1"/>
    <col min="7" max="7" width="16.33203125" style="1" customWidth="1"/>
    <col min="8" max="9" width="15.33203125" style="2" customWidth="1"/>
    <col min="10" max="10" width="22" style="40" customWidth="1"/>
    <col min="11" max="11" width="9" style="3"/>
    <col min="12" max="12" width="24.5" style="1" customWidth="1"/>
    <col min="13" max="16384" width="9" style="1"/>
  </cols>
  <sheetData>
    <row r="1" spans="1:12" ht="21" x14ac:dyDescent="0.7">
      <c r="A1" s="22" t="s">
        <v>275</v>
      </c>
      <c r="C1" s="1"/>
      <c r="D1" s="1"/>
      <c r="H1" s="1"/>
      <c r="I1" s="1"/>
      <c r="J1" s="37"/>
      <c r="K1" s="1"/>
    </row>
    <row r="2" spans="1:12" x14ac:dyDescent="0.35">
      <c r="A2" s="1"/>
      <c r="C2" s="1"/>
      <c r="D2" s="1"/>
      <c r="H2" s="1"/>
      <c r="I2" s="1"/>
      <c r="J2" s="37"/>
      <c r="K2" s="1"/>
    </row>
    <row r="3" spans="1:12" s="19" customFormat="1" ht="45.5" x14ac:dyDescent="1.05">
      <c r="A3" s="47" t="s">
        <v>61</v>
      </c>
      <c r="B3" s="47" t="s">
        <v>62</v>
      </c>
      <c r="C3" s="47" t="s">
        <v>58</v>
      </c>
      <c r="D3" s="47" t="s">
        <v>63</v>
      </c>
      <c r="E3" s="47" t="s">
        <v>260</v>
      </c>
      <c r="F3" s="47" t="s">
        <v>273</v>
      </c>
      <c r="G3" s="47" t="s">
        <v>274</v>
      </c>
      <c r="H3" s="47" t="s">
        <v>261</v>
      </c>
      <c r="I3" s="47" t="s">
        <v>271</v>
      </c>
      <c r="J3" s="47" t="s">
        <v>272</v>
      </c>
      <c r="K3" s="47" t="s">
        <v>64</v>
      </c>
      <c r="L3" s="18"/>
    </row>
    <row r="4" spans="1:12" ht="42" x14ac:dyDescent="0.7">
      <c r="A4" s="35">
        <v>1</v>
      </c>
      <c r="B4" s="35" t="s">
        <v>33</v>
      </c>
      <c r="C4" s="35" t="s">
        <v>59</v>
      </c>
      <c r="D4" s="35" t="s">
        <v>60</v>
      </c>
      <c r="E4" s="35">
        <v>176719.90719999999</v>
      </c>
      <c r="F4" s="42">
        <v>176614.10920000001</v>
      </c>
      <c r="G4" s="36">
        <v>164580.14989999999</v>
      </c>
      <c r="H4" s="36">
        <v>164846.67819999999</v>
      </c>
      <c r="I4" s="36">
        <v>163558.19289999999</v>
      </c>
      <c r="J4" s="41">
        <v>1714.0609999999999</v>
      </c>
      <c r="K4" s="35">
        <v>2549</v>
      </c>
    </row>
    <row r="5" spans="1:12" ht="21" x14ac:dyDescent="0.7">
      <c r="A5" s="35">
        <v>2</v>
      </c>
      <c r="B5" s="35" t="s">
        <v>33</v>
      </c>
      <c r="C5" s="35" t="s">
        <v>123</v>
      </c>
      <c r="D5" s="35" t="s">
        <v>124</v>
      </c>
      <c r="E5" s="35">
        <v>14.7783</v>
      </c>
      <c r="F5" s="35">
        <v>11.978300000000001</v>
      </c>
      <c r="G5" s="35"/>
      <c r="H5" s="35"/>
      <c r="I5" s="35"/>
      <c r="J5" s="41">
        <v>0</v>
      </c>
      <c r="K5" s="35">
        <v>2535</v>
      </c>
    </row>
    <row r="6" spans="1:12" ht="42" x14ac:dyDescent="0.7">
      <c r="A6" s="35">
        <v>3</v>
      </c>
      <c r="B6" s="35" t="s">
        <v>33</v>
      </c>
      <c r="C6" s="35" t="s">
        <v>125</v>
      </c>
      <c r="D6" s="35" t="s">
        <v>126</v>
      </c>
      <c r="E6" s="35">
        <v>2192.1493</v>
      </c>
      <c r="F6" s="42">
        <v>2754.1606999999999</v>
      </c>
      <c r="G6" s="36">
        <v>3068.0963999999999</v>
      </c>
      <c r="H6" s="36">
        <v>3149.9263000000001</v>
      </c>
      <c r="I6" s="36">
        <v>2987.9153999999999</v>
      </c>
      <c r="J6" s="41">
        <v>0</v>
      </c>
      <c r="K6" s="35">
        <v>2544</v>
      </c>
    </row>
    <row r="7" spans="1:12" ht="42" x14ac:dyDescent="0.7">
      <c r="A7" s="35">
        <v>4</v>
      </c>
      <c r="B7" s="35" t="s">
        <v>33</v>
      </c>
      <c r="C7" s="35" t="s">
        <v>79</v>
      </c>
      <c r="D7" s="35" t="s">
        <v>80</v>
      </c>
      <c r="E7" s="35">
        <v>13911.688700000001</v>
      </c>
      <c r="F7" s="42">
        <v>13302.4602</v>
      </c>
      <c r="G7" s="36">
        <v>12998.826300000001</v>
      </c>
      <c r="H7" s="36">
        <v>11398.0013</v>
      </c>
      <c r="I7" s="36">
        <v>10549.711300000001</v>
      </c>
      <c r="J7" s="41">
        <v>577.69330000000002</v>
      </c>
      <c r="K7" s="35">
        <v>2543</v>
      </c>
    </row>
    <row r="8" spans="1:12" ht="63" x14ac:dyDescent="0.7">
      <c r="A8" s="35">
        <v>5</v>
      </c>
      <c r="B8" s="35" t="s">
        <v>33</v>
      </c>
      <c r="C8" s="35" t="s">
        <v>127</v>
      </c>
      <c r="D8" s="35" t="s">
        <v>128</v>
      </c>
      <c r="E8" s="35">
        <v>9994.1568000000007</v>
      </c>
      <c r="F8" s="42">
        <v>9991.768</v>
      </c>
      <c r="G8" s="36">
        <v>9985.1383999999998</v>
      </c>
      <c r="H8" s="36">
        <v>9981.3485999999994</v>
      </c>
      <c r="I8" s="36">
        <v>8557.8464999999997</v>
      </c>
      <c r="J8" s="41">
        <v>15000</v>
      </c>
      <c r="K8" s="35">
        <v>2560</v>
      </c>
    </row>
    <row r="9" spans="1:12" ht="42" x14ac:dyDescent="0.7">
      <c r="A9" s="35">
        <v>6</v>
      </c>
      <c r="B9" s="35" t="s">
        <v>34</v>
      </c>
      <c r="C9" s="35" t="s">
        <v>129</v>
      </c>
      <c r="D9" s="35" t="s">
        <v>130</v>
      </c>
      <c r="E9" s="35">
        <v>285.37090000000001</v>
      </c>
      <c r="F9" s="43">
        <v>290.5813</v>
      </c>
      <c r="G9" s="35">
        <v>292.10480000000001</v>
      </c>
      <c r="H9" s="35">
        <v>300.20569999999998</v>
      </c>
      <c r="I9" s="35">
        <v>306.35649999999998</v>
      </c>
      <c r="J9" s="41">
        <v>0</v>
      </c>
      <c r="K9" s="35">
        <v>2550</v>
      </c>
    </row>
    <row r="10" spans="1:12" ht="42" x14ac:dyDescent="0.7">
      <c r="A10" s="35">
        <v>7</v>
      </c>
      <c r="B10" s="35" t="s">
        <v>34</v>
      </c>
      <c r="C10" s="35" t="s">
        <v>129</v>
      </c>
      <c r="D10" s="35" t="s">
        <v>131</v>
      </c>
      <c r="E10" s="35">
        <v>209.46379999999999</v>
      </c>
      <c r="F10" s="43">
        <v>268.64530000000002</v>
      </c>
      <c r="G10" s="35">
        <v>273.15859999999998</v>
      </c>
      <c r="H10" s="35" t="s">
        <v>264</v>
      </c>
      <c r="I10" s="35" t="s">
        <v>264</v>
      </c>
      <c r="J10" s="41">
        <v>0</v>
      </c>
      <c r="K10" s="35">
        <v>2521</v>
      </c>
    </row>
    <row r="11" spans="1:12" ht="42" x14ac:dyDescent="0.7">
      <c r="A11" s="35">
        <v>8</v>
      </c>
      <c r="B11" s="35" t="s">
        <v>34</v>
      </c>
      <c r="C11" s="35" t="s">
        <v>129</v>
      </c>
      <c r="D11" s="35" t="s">
        <v>132</v>
      </c>
      <c r="E11" s="35">
        <v>702.32979999999998</v>
      </c>
      <c r="F11" s="43">
        <v>672.41189999999995</v>
      </c>
      <c r="G11" s="35">
        <v>641.68259999999998</v>
      </c>
      <c r="H11" s="35">
        <v>673.91139999999996</v>
      </c>
      <c r="I11" s="35">
        <v>702.63840000000005</v>
      </c>
      <c r="J11" s="41">
        <v>0</v>
      </c>
      <c r="K11" s="35">
        <v>2524</v>
      </c>
    </row>
    <row r="12" spans="1:12" ht="42" x14ac:dyDescent="0.7">
      <c r="A12" s="35">
        <v>9</v>
      </c>
      <c r="B12" s="35" t="s">
        <v>34</v>
      </c>
      <c r="C12" s="35" t="s">
        <v>129</v>
      </c>
      <c r="D12" s="35" t="s">
        <v>133</v>
      </c>
      <c r="E12" s="35">
        <v>184.14</v>
      </c>
      <c r="F12" s="43">
        <v>175.5454</v>
      </c>
      <c r="G12" s="35">
        <v>180.245</v>
      </c>
      <c r="H12" s="35">
        <v>176.00450000000001</v>
      </c>
      <c r="I12" s="35" t="s">
        <v>264</v>
      </c>
      <c r="J12" s="41">
        <v>0</v>
      </c>
      <c r="K12" s="35">
        <v>2532</v>
      </c>
    </row>
    <row r="13" spans="1:12" ht="42" x14ac:dyDescent="0.7">
      <c r="A13" s="35">
        <v>10</v>
      </c>
      <c r="B13" s="35" t="s">
        <v>34</v>
      </c>
      <c r="C13" s="35" t="s">
        <v>129</v>
      </c>
      <c r="D13" s="35" t="s">
        <v>134</v>
      </c>
      <c r="E13" s="35">
        <v>149.1446</v>
      </c>
      <c r="F13" s="43">
        <v>159.19040000000001</v>
      </c>
      <c r="G13" s="35">
        <v>159.63419999999999</v>
      </c>
      <c r="H13" s="35">
        <v>137.70429999999999</v>
      </c>
      <c r="I13" s="35">
        <v>149.20160000000001</v>
      </c>
      <c r="J13" s="41">
        <v>0</v>
      </c>
      <c r="K13" s="35">
        <v>2551</v>
      </c>
    </row>
    <row r="14" spans="1:12" ht="42" x14ac:dyDescent="0.7">
      <c r="A14" s="35">
        <v>11</v>
      </c>
      <c r="B14" s="35" t="s">
        <v>34</v>
      </c>
      <c r="C14" s="35" t="s">
        <v>135</v>
      </c>
      <c r="D14" s="35" t="s">
        <v>136</v>
      </c>
      <c r="E14" s="35">
        <v>110.5183</v>
      </c>
      <c r="F14" s="43">
        <v>92.904300000000006</v>
      </c>
      <c r="G14" s="35">
        <v>80.841399999999993</v>
      </c>
      <c r="H14" s="35">
        <v>79.373999999999995</v>
      </c>
      <c r="I14" s="35">
        <v>81.482900000000001</v>
      </c>
      <c r="J14" s="41">
        <v>0</v>
      </c>
      <c r="K14" s="35">
        <v>2535</v>
      </c>
    </row>
    <row r="15" spans="1:12" ht="42" x14ac:dyDescent="0.7">
      <c r="A15" s="35">
        <v>12</v>
      </c>
      <c r="B15" s="35" t="s">
        <v>34</v>
      </c>
      <c r="C15" s="35" t="s">
        <v>99</v>
      </c>
      <c r="D15" s="35" t="s">
        <v>137</v>
      </c>
      <c r="E15" s="35">
        <v>1211.9531999999999</v>
      </c>
      <c r="F15" s="42">
        <v>1313.4511</v>
      </c>
      <c r="G15" s="36">
        <v>1413.4235000000001</v>
      </c>
      <c r="H15" s="36">
        <v>1394.9802999999999</v>
      </c>
      <c r="I15" s="36">
        <v>1463.9637</v>
      </c>
      <c r="J15" s="41">
        <v>0</v>
      </c>
      <c r="K15" s="35">
        <v>2535</v>
      </c>
    </row>
    <row r="16" spans="1:12" ht="21" x14ac:dyDescent="0.7">
      <c r="A16" s="35">
        <v>13</v>
      </c>
      <c r="B16" s="35" t="s">
        <v>34</v>
      </c>
      <c r="C16" s="35" t="s">
        <v>99</v>
      </c>
      <c r="D16" s="35" t="s">
        <v>100</v>
      </c>
      <c r="E16" s="35">
        <v>1425.1125999999999</v>
      </c>
      <c r="F16" s="42">
        <v>1143.3779999999999</v>
      </c>
      <c r="G16" s="35">
        <v>840.49890000000005</v>
      </c>
      <c r="H16" s="35">
        <v>828.87180000000001</v>
      </c>
      <c r="I16" s="35">
        <v>760.4</v>
      </c>
      <c r="J16" s="41">
        <v>71.3</v>
      </c>
      <c r="K16" s="35">
        <v>2559</v>
      </c>
    </row>
    <row r="17" spans="1:11" ht="21" x14ac:dyDescent="0.7">
      <c r="A17" s="35">
        <v>14</v>
      </c>
      <c r="B17" s="35" t="s">
        <v>37</v>
      </c>
      <c r="C17" s="35" t="s">
        <v>67</v>
      </c>
      <c r="D17" s="35" t="s">
        <v>138</v>
      </c>
      <c r="E17" s="35">
        <v>349588.196</v>
      </c>
      <c r="F17" s="35">
        <v>357503.05060000002</v>
      </c>
      <c r="G17" s="35">
        <v>351175.4621</v>
      </c>
      <c r="H17" s="35">
        <v>348624.80790000001</v>
      </c>
      <c r="I17" s="35">
        <v>351348.34269999998</v>
      </c>
      <c r="J17" s="41">
        <v>0</v>
      </c>
      <c r="K17" s="35">
        <v>2560</v>
      </c>
    </row>
    <row r="18" spans="1:11" ht="42" x14ac:dyDescent="0.7">
      <c r="A18" s="35">
        <v>15</v>
      </c>
      <c r="B18" s="35" t="s">
        <v>37</v>
      </c>
      <c r="C18" s="35" t="s">
        <v>67</v>
      </c>
      <c r="D18" s="35" t="s">
        <v>68</v>
      </c>
      <c r="E18" s="35">
        <v>7415.2308000000003</v>
      </c>
      <c r="F18" s="42">
        <v>36737.083200000001</v>
      </c>
      <c r="G18" s="36">
        <v>16511.537799999998</v>
      </c>
      <c r="H18" s="36">
        <v>3400.1952000000001</v>
      </c>
      <c r="I18" s="36">
        <v>-18129.1757</v>
      </c>
      <c r="J18" s="41">
        <v>50015.2739</v>
      </c>
      <c r="K18" s="35">
        <v>2561</v>
      </c>
    </row>
    <row r="19" spans="1:11" ht="63" x14ac:dyDescent="0.7">
      <c r="A19" s="35">
        <v>16</v>
      </c>
      <c r="B19" s="35" t="s">
        <v>37</v>
      </c>
      <c r="C19" s="35" t="s">
        <v>139</v>
      </c>
      <c r="D19" s="35" t="s">
        <v>140</v>
      </c>
      <c r="E19" s="35">
        <v>20281.859499999999</v>
      </c>
      <c r="F19" s="42">
        <v>21058.781800000001</v>
      </c>
      <c r="G19" s="36">
        <v>20017.2179</v>
      </c>
      <c r="H19" s="36">
        <v>18223.109700000001</v>
      </c>
      <c r="I19" s="36">
        <v>18299.885300000002</v>
      </c>
      <c r="J19" s="41">
        <v>0</v>
      </c>
      <c r="K19" s="35">
        <v>2560</v>
      </c>
    </row>
    <row r="20" spans="1:11" ht="21" x14ac:dyDescent="0.7">
      <c r="A20" s="35">
        <v>17</v>
      </c>
      <c r="B20" s="35" t="s">
        <v>37</v>
      </c>
      <c r="C20" s="35" t="s">
        <v>139</v>
      </c>
      <c r="D20" s="35" t="s">
        <v>141</v>
      </c>
      <c r="E20" s="35">
        <v>161.53309999999999</v>
      </c>
      <c r="F20" s="43">
        <v>161.38290000000001</v>
      </c>
      <c r="G20" s="35">
        <v>161.0746</v>
      </c>
      <c r="H20" s="35" t="s">
        <v>264</v>
      </c>
      <c r="I20" s="35" t="s">
        <v>264</v>
      </c>
      <c r="J20" s="41">
        <v>0</v>
      </c>
      <c r="K20" s="35">
        <v>2558</v>
      </c>
    </row>
    <row r="21" spans="1:11" ht="21" x14ac:dyDescent="0.7">
      <c r="A21" s="35">
        <v>18</v>
      </c>
      <c r="B21" s="35" t="s">
        <v>37</v>
      </c>
      <c r="C21" s="35" t="s">
        <v>142</v>
      </c>
      <c r="D21" s="35" t="s">
        <v>143</v>
      </c>
      <c r="E21" s="35">
        <v>1038852.7761</v>
      </c>
      <c r="F21" s="42">
        <v>1135708.764</v>
      </c>
      <c r="G21" s="36">
        <v>1197062.0704000001</v>
      </c>
      <c r="H21" s="35" t="s">
        <v>264</v>
      </c>
      <c r="I21" s="35" t="s">
        <v>264</v>
      </c>
      <c r="J21" s="41">
        <v>0</v>
      </c>
      <c r="K21" s="35">
        <v>2540</v>
      </c>
    </row>
    <row r="22" spans="1:11" ht="42" x14ac:dyDescent="0.7">
      <c r="A22" s="35">
        <v>19</v>
      </c>
      <c r="B22" s="35" t="s">
        <v>37</v>
      </c>
      <c r="C22" s="35" t="s">
        <v>144</v>
      </c>
      <c r="D22" s="35" t="s">
        <v>145</v>
      </c>
      <c r="E22" s="35">
        <v>541.48879999999997</v>
      </c>
      <c r="F22" s="43">
        <v>541.42089999999996</v>
      </c>
      <c r="G22" s="35">
        <v>541.57979999999998</v>
      </c>
      <c r="H22" s="35">
        <v>509.71949999999998</v>
      </c>
      <c r="I22" s="35">
        <v>460.10140000000001</v>
      </c>
      <c r="J22" s="41">
        <v>0</v>
      </c>
      <c r="K22" s="35">
        <v>2562</v>
      </c>
    </row>
    <row r="23" spans="1:11" ht="63" x14ac:dyDescent="0.7">
      <c r="A23" s="35">
        <v>20</v>
      </c>
      <c r="B23" s="35" t="s">
        <v>37</v>
      </c>
      <c r="C23" s="35" t="s">
        <v>146</v>
      </c>
      <c r="D23" s="35" t="s">
        <v>147</v>
      </c>
      <c r="E23" s="35">
        <v>1530.6253999999999</v>
      </c>
      <c r="F23" s="42">
        <v>85425.843900000007</v>
      </c>
      <c r="G23" s="36">
        <v>42944.3724</v>
      </c>
      <c r="H23" s="36">
        <v>85031.393700000001</v>
      </c>
      <c r="I23" s="36">
        <v>140025.62270000001</v>
      </c>
      <c r="J23" s="41">
        <v>0</v>
      </c>
      <c r="K23" s="35">
        <v>2551</v>
      </c>
    </row>
    <row r="24" spans="1:11" ht="42" x14ac:dyDescent="0.7">
      <c r="A24" s="35">
        <v>21</v>
      </c>
      <c r="B24" s="35" t="s">
        <v>37</v>
      </c>
      <c r="C24" s="35" t="s">
        <v>148</v>
      </c>
      <c r="D24" s="35" t="s">
        <v>149</v>
      </c>
      <c r="E24" s="35">
        <v>24219.523399999998</v>
      </c>
      <c r="F24" s="42">
        <v>28145.9444</v>
      </c>
      <c r="G24" s="36">
        <v>33213.304199999999</v>
      </c>
      <c r="H24" s="36">
        <v>39003.256000000001</v>
      </c>
      <c r="I24" s="36">
        <v>47246.021500000003</v>
      </c>
      <c r="J24" s="41">
        <v>0</v>
      </c>
      <c r="K24" s="35">
        <v>2558</v>
      </c>
    </row>
    <row r="25" spans="1:11" ht="42" x14ac:dyDescent="0.7">
      <c r="A25" s="35">
        <v>22</v>
      </c>
      <c r="B25" s="35" t="s">
        <v>37</v>
      </c>
      <c r="C25" s="35" t="s">
        <v>150</v>
      </c>
      <c r="D25" s="35" t="s">
        <v>151</v>
      </c>
      <c r="E25" s="35">
        <v>3299.1313</v>
      </c>
      <c r="F25" s="42">
        <v>3400.1732999999999</v>
      </c>
      <c r="G25" s="36">
        <v>3466.4580999999998</v>
      </c>
      <c r="H25" s="36">
        <v>3521.3580000000002</v>
      </c>
      <c r="I25" s="36">
        <v>3558.6904</v>
      </c>
      <c r="J25" s="41">
        <v>0</v>
      </c>
      <c r="K25" s="35">
        <v>2535</v>
      </c>
    </row>
    <row r="26" spans="1:11" ht="42" x14ac:dyDescent="0.7">
      <c r="A26" s="35">
        <v>23</v>
      </c>
      <c r="B26" s="35" t="s">
        <v>37</v>
      </c>
      <c r="C26" s="35" t="s">
        <v>150</v>
      </c>
      <c r="D26" s="35" t="s">
        <v>152</v>
      </c>
      <c r="E26" s="35">
        <v>8302.0984000000008</v>
      </c>
      <c r="F26" s="42">
        <v>9219.3624999999993</v>
      </c>
      <c r="G26" s="36">
        <v>10150.162</v>
      </c>
      <c r="H26" s="36">
        <v>11065.4467</v>
      </c>
      <c r="I26" s="36">
        <v>12036.792299999999</v>
      </c>
      <c r="J26" s="41">
        <v>0</v>
      </c>
      <c r="K26" s="35">
        <v>2551</v>
      </c>
    </row>
    <row r="27" spans="1:11" ht="42" x14ac:dyDescent="0.7">
      <c r="A27" s="35">
        <v>24</v>
      </c>
      <c r="B27" s="35" t="s">
        <v>37</v>
      </c>
      <c r="C27" s="35" t="s">
        <v>150</v>
      </c>
      <c r="D27" s="35" t="s">
        <v>153</v>
      </c>
      <c r="E27" s="35">
        <v>5601.8344999999999</v>
      </c>
      <c r="F27" s="42">
        <v>6198.9760999999999</v>
      </c>
      <c r="G27" s="36">
        <v>6112.6256000000003</v>
      </c>
      <c r="H27" s="36">
        <v>6234.8775999999998</v>
      </c>
      <c r="I27" s="36">
        <v>6359.5745999999999</v>
      </c>
      <c r="J27" s="41">
        <v>0</v>
      </c>
      <c r="K27" s="35">
        <v>2551</v>
      </c>
    </row>
    <row r="28" spans="1:11" ht="21" x14ac:dyDescent="0.7">
      <c r="A28" s="35">
        <v>25</v>
      </c>
      <c r="B28" s="35" t="s">
        <v>37</v>
      </c>
      <c r="C28" s="35" t="s">
        <v>86</v>
      </c>
      <c r="D28" s="35" t="s">
        <v>86</v>
      </c>
      <c r="E28" s="35">
        <v>8804.2713999999996</v>
      </c>
      <c r="F28" s="42">
        <v>10734.8732</v>
      </c>
      <c r="G28" s="36">
        <v>11824.569</v>
      </c>
      <c r="H28" s="36">
        <v>12278.622499999999</v>
      </c>
      <c r="I28" s="36">
        <v>14233.290300000001</v>
      </c>
      <c r="J28" s="41">
        <v>633.6</v>
      </c>
      <c r="K28" s="35">
        <v>2555</v>
      </c>
    </row>
    <row r="29" spans="1:11" ht="42" x14ac:dyDescent="0.7">
      <c r="A29" s="35">
        <v>26</v>
      </c>
      <c r="B29" s="35" t="s">
        <v>50</v>
      </c>
      <c r="C29" s="35" t="s">
        <v>119</v>
      </c>
      <c r="D29" s="35" t="s">
        <v>120</v>
      </c>
      <c r="E29" s="35">
        <v>20.175799999999999</v>
      </c>
      <c r="F29" s="35">
        <v>8.6090999999999998</v>
      </c>
      <c r="G29" s="35">
        <v>5.2831000000000001</v>
      </c>
      <c r="H29" s="35">
        <v>8.0911000000000008</v>
      </c>
      <c r="I29" s="35">
        <v>0.27960000000000002</v>
      </c>
      <c r="J29" s="41">
        <v>6</v>
      </c>
      <c r="K29" s="35">
        <v>2551</v>
      </c>
    </row>
    <row r="30" spans="1:11" ht="42" x14ac:dyDescent="0.7">
      <c r="A30" s="35">
        <v>27</v>
      </c>
      <c r="B30" s="35" t="s">
        <v>50</v>
      </c>
      <c r="C30" s="35" t="s">
        <v>119</v>
      </c>
      <c r="D30" s="35" t="s">
        <v>154</v>
      </c>
      <c r="E30" s="35">
        <v>92.283600000000007</v>
      </c>
      <c r="F30" s="43">
        <v>88.8553</v>
      </c>
      <c r="G30" s="35">
        <v>81.475700000000003</v>
      </c>
      <c r="H30" s="35" t="s">
        <v>264</v>
      </c>
      <c r="I30" s="35" t="s">
        <v>264</v>
      </c>
      <c r="J30" s="41">
        <v>0</v>
      </c>
      <c r="K30" s="35">
        <v>2558</v>
      </c>
    </row>
    <row r="31" spans="1:11" ht="42" x14ac:dyDescent="0.7">
      <c r="A31" s="35">
        <v>28</v>
      </c>
      <c r="B31" s="35" t="s">
        <v>50</v>
      </c>
      <c r="C31" s="35" t="s">
        <v>155</v>
      </c>
      <c r="D31" s="35" t="s">
        <v>156</v>
      </c>
      <c r="E31" s="35">
        <v>160.71190000000001</v>
      </c>
      <c r="F31" s="35">
        <v>171.0581</v>
      </c>
      <c r="G31" s="35">
        <v>179.6242</v>
      </c>
      <c r="H31" s="35">
        <v>189.66030000000001</v>
      </c>
      <c r="I31" s="35">
        <v>200.09719999999999</v>
      </c>
      <c r="J31" s="41">
        <v>0</v>
      </c>
      <c r="K31" s="35">
        <v>2551</v>
      </c>
    </row>
    <row r="32" spans="1:11" ht="42" x14ac:dyDescent="0.7">
      <c r="A32" s="35">
        <v>29</v>
      </c>
      <c r="B32" s="35" t="s">
        <v>50</v>
      </c>
      <c r="C32" s="35" t="s">
        <v>157</v>
      </c>
      <c r="D32" s="35" t="s">
        <v>158</v>
      </c>
      <c r="E32" s="35">
        <v>6165.7381999999998</v>
      </c>
      <c r="F32" s="43">
        <v>6750.2157999999999</v>
      </c>
      <c r="G32" s="35"/>
      <c r="H32" s="35"/>
      <c r="I32" s="35"/>
      <c r="J32" s="41">
        <v>0</v>
      </c>
      <c r="K32" s="35">
        <v>2542</v>
      </c>
    </row>
    <row r="33" spans="1:11" ht="63" x14ac:dyDescent="0.7">
      <c r="A33" s="35">
        <v>30</v>
      </c>
      <c r="B33" s="35" t="s">
        <v>43</v>
      </c>
      <c r="C33" s="35" t="s">
        <v>109</v>
      </c>
      <c r="D33" s="35" t="s">
        <v>110</v>
      </c>
      <c r="E33" s="35">
        <v>45.900100000000002</v>
      </c>
      <c r="F33" s="43">
        <v>25.250599999999999</v>
      </c>
      <c r="G33" s="35">
        <v>12.6213</v>
      </c>
      <c r="H33" s="35">
        <v>8.7565000000000008</v>
      </c>
      <c r="I33" s="35">
        <v>6.7302</v>
      </c>
      <c r="J33" s="41">
        <v>40</v>
      </c>
      <c r="K33" s="35">
        <v>2551</v>
      </c>
    </row>
    <row r="34" spans="1:11" ht="63" x14ac:dyDescent="0.7">
      <c r="A34" s="35">
        <v>31</v>
      </c>
      <c r="B34" s="35" t="s">
        <v>43</v>
      </c>
      <c r="C34" s="35" t="s">
        <v>107</v>
      </c>
      <c r="D34" s="35" t="s">
        <v>108</v>
      </c>
      <c r="E34" s="35">
        <v>9.7119</v>
      </c>
      <c r="F34" s="43">
        <v>4.0620000000000003</v>
      </c>
      <c r="G34" s="35">
        <v>4.7451999999999996</v>
      </c>
      <c r="H34" s="35">
        <v>5.3052000000000001</v>
      </c>
      <c r="I34" s="35">
        <v>5.8651999999999997</v>
      </c>
      <c r="J34" s="41">
        <v>38</v>
      </c>
      <c r="K34" s="35">
        <v>2548</v>
      </c>
    </row>
    <row r="35" spans="1:11" ht="63" x14ac:dyDescent="0.7">
      <c r="A35" s="35">
        <v>32</v>
      </c>
      <c r="B35" s="35" t="s">
        <v>43</v>
      </c>
      <c r="C35" s="35" t="s">
        <v>101</v>
      </c>
      <c r="D35" s="35" t="s">
        <v>102</v>
      </c>
      <c r="E35" s="35">
        <v>1936.9448</v>
      </c>
      <c r="F35" s="42">
        <v>1421.2728</v>
      </c>
      <c r="G35" s="35">
        <v>974.62350000000004</v>
      </c>
      <c r="H35" s="36">
        <v>2245.9142999999999</v>
      </c>
      <c r="I35" s="36">
        <v>2156.0351999999998</v>
      </c>
      <c r="J35" s="41">
        <v>67</v>
      </c>
      <c r="K35" s="35">
        <v>2548</v>
      </c>
    </row>
    <row r="36" spans="1:11" ht="63" x14ac:dyDescent="0.7">
      <c r="A36" s="35">
        <v>33</v>
      </c>
      <c r="B36" s="35" t="s">
        <v>43</v>
      </c>
      <c r="C36" s="35" t="s">
        <v>121</v>
      </c>
      <c r="D36" s="35" t="s">
        <v>122</v>
      </c>
      <c r="E36" s="35">
        <v>4.6135000000000002</v>
      </c>
      <c r="F36" s="35">
        <v>5.5149999999999997</v>
      </c>
      <c r="G36" s="35">
        <v>4.0137999999999998</v>
      </c>
      <c r="H36" s="35">
        <v>3.5914000000000001</v>
      </c>
      <c r="I36" s="35">
        <v>3.4321000000000002</v>
      </c>
      <c r="J36" s="41">
        <v>15</v>
      </c>
      <c r="K36" s="35">
        <v>2560</v>
      </c>
    </row>
    <row r="37" spans="1:11" ht="63" x14ac:dyDescent="0.7">
      <c r="A37" s="35">
        <v>34</v>
      </c>
      <c r="B37" s="35" t="s">
        <v>43</v>
      </c>
      <c r="C37" s="35" t="s">
        <v>97</v>
      </c>
      <c r="D37" s="35" t="s">
        <v>98</v>
      </c>
      <c r="E37" s="35">
        <v>18.591200000000001</v>
      </c>
      <c r="F37" s="43">
        <v>37.886299999999999</v>
      </c>
      <c r="G37" s="35">
        <v>17.122499999999999</v>
      </c>
      <c r="H37" s="35">
        <v>7.8798000000000004</v>
      </c>
      <c r="I37" s="35">
        <v>1.5873999999999999</v>
      </c>
      <c r="J37" s="41">
        <v>80</v>
      </c>
      <c r="K37" s="35">
        <v>2548</v>
      </c>
    </row>
    <row r="38" spans="1:11" ht="63" x14ac:dyDescent="0.7">
      <c r="A38" s="35">
        <v>35</v>
      </c>
      <c r="B38" s="35" t="s">
        <v>43</v>
      </c>
      <c r="C38" s="35" t="s">
        <v>159</v>
      </c>
      <c r="D38" s="35" t="s">
        <v>160</v>
      </c>
      <c r="E38" s="35">
        <v>10317.816199999999</v>
      </c>
      <c r="F38" s="42">
        <v>10812.798699999999</v>
      </c>
      <c r="G38" s="36">
        <v>11174.7672</v>
      </c>
      <c r="H38" s="36">
        <v>12782.4843</v>
      </c>
      <c r="I38" s="36">
        <v>12798.717000000001</v>
      </c>
      <c r="J38" s="41">
        <v>0</v>
      </c>
      <c r="K38" s="35">
        <v>2536</v>
      </c>
    </row>
    <row r="39" spans="1:11" ht="63" x14ac:dyDescent="0.7">
      <c r="A39" s="35">
        <v>36</v>
      </c>
      <c r="B39" s="35" t="s">
        <v>43</v>
      </c>
      <c r="C39" s="35" t="s">
        <v>159</v>
      </c>
      <c r="D39" s="35" t="s">
        <v>161</v>
      </c>
      <c r="E39" s="35">
        <v>31.7758</v>
      </c>
      <c r="F39" s="43">
        <v>29.894600000000001</v>
      </c>
      <c r="G39" s="35">
        <v>28.804500000000001</v>
      </c>
      <c r="H39" s="35">
        <v>29.129100000000001</v>
      </c>
      <c r="I39" s="35">
        <v>29.502800000000001</v>
      </c>
      <c r="J39" s="41">
        <v>0</v>
      </c>
      <c r="K39" s="35">
        <v>2526</v>
      </c>
    </row>
    <row r="40" spans="1:11" ht="84" x14ac:dyDescent="0.7">
      <c r="A40" s="35">
        <v>37</v>
      </c>
      <c r="B40" s="35" t="s">
        <v>30</v>
      </c>
      <c r="C40" s="35" t="s">
        <v>162</v>
      </c>
      <c r="D40" s="35" t="s">
        <v>163</v>
      </c>
      <c r="E40" s="35">
        <v>2341.6482999999998</v>
      </c>
      <c r="F40" s="42">
        <v>2219.1347000000001</v>
      </c>
      <c r="G40" s="36">
        <v>2019.2489</v>
      </c>
      <c r="H40" s="36">
        <v>1626.8157000000001</v>
      </c>
      <c r="I40" s="36">
        <v>1427.8587</v>
      </c>
      <c r="J40" s="41">
        <v>0</v>
      </c>
      <c r="K40" s="35">
        <v>2560</v>
      </c>
    </row>
    <row r="41" spans="1:11" ht="84" x14ac:dyDescent="0.7">
      <c r="A41" s="35">
        <v>38</v>
      </c>
      <c r="B41" s="35" t="s">
        <v>30</v>
      </c>
      <c r="C41" s="35" t="s">
        <v>162</v>
      </c>
      <c r="D41" s="35" t="s">
        <v>164</v>
      </c>
      <c r="E41" s="35">
        <v>1396.8221000000001</v>
      </c>
      <c r="F41" s="42">
        <v>1116.6796999999999</v>
      </c>
      <c r="G41" s="36">
        <v>1053.5377000000001</v>
      </c>
      <c r="H41" s="36">
        <v>1067.6886</v>
      </c>
      <c r="I41" s="36">
        <v>1081.9885999999999</v>
      </c>
      <c r="J41" s="41">
        <v>0</v>
      </c>
      <c r="K41" s="35">
        <v>2548</v>
      </c>
    </row>
    <row r="42" spans="1:11" ht="84" x14ac:dyDescent="0.7">
      <c r="A42" s="35">
        <v>39</v>
      </c>
      <c r="B42" s="35" t="s">
        <v>30</v>
      </c>
      <c r="C42" s="35" t="s">
        <v>69</v>
      </c>
      <c r="D42" s="35" t="s">
        <v>70</v>
      </c>
      <c r="E42" s="35">
        <v>3158.4883</v>
      </c>
      <c r="F42" s="42">
        <v>3516.3962000000001</v>
      </c>
      <c r="G42" s="36">
        <v>6132.7888999999996</v>
      </c>
      <c r="H42" s="36">
        <v>4179.3382000000001</v>
      </c>
      <c r="I42" s="36">
        <v>3981.6561999999999</v>
      </c>
      <c r="J42" s="41">
        <v>19233.672900000001</v>
      </c>
      <c r="K42" s="35">
        <v>2535</v>
      </c>
    </row>
    <row r="43" spans="1:11" ht="42" x14ac:dyDescent="0.7">
      <c r="A43" s="35">
        <v>40</v>
      </c>
      <c r="B43" s="35" t="s">
        <v>40</v>
      </c>
      <c r="C43" s="35" t="s">
        <v>165</v>
      </c>
      <c r="D43" s="35" t="s">
        <v>166</v>
      </c>
      <c r="E43" s="35">
        <v>6763.2040999999999</v>
      </c>
      <c r="F43" s="42">
        <v>6783.0832</v>
      </c>
      <c r="G43" s="36">
        <v>6957.7016000000003</v>
      </c>
      <c r="H43" s="36">
        <v>7063.299</v>
      </c>
      <c r="I43" s="36">
        <v>6988.4665000000005</v>
      </c>
      <c r="J43" s="41">
        <v>0</v>
      </c>
      <c r="K43" s="35">
        <v>2517</v>
      </c>
    </row>
    <row r="44" spans="1:11" ht="42" x14ac:dyDescent="0.7">
      <c r="A44" s="35">
        <v>41</v>
      </c>
      <c r="B44" s="35" t="s">
        <v>40</v>
      </c>
      <c r="C44" s="35" t="s">
        <v>165</v>
      </c>
      <c r="D44" s="35" t="s">
        <v>167</v>
      </c>
      <c r="E44" s="35">
        <v>4378.5916999999999</v>
      </c>
      <c r="F44" s="42">
        <v>4424.8477000000003</v>
      </c>
      <c r="G44" s="36">
        <v>4465.5550999999996</v>
      </c>
      <c r="H44" s="36">
        <v>4389.4209000000001</v>
      </c>
      <c r="I44" s="36">
        <v>4389.3208999999997</v>
      </c>
      <c r="J44" s="41">
        <v>0</v>
      </c>
      <c r="K44" s="35">
        <v>2546</v>
      </c>
    </row>
    <row r="45" spans="1:11" ht="42" x14ac:dyDescent="0.7">
      <c r="A45" s="35">
        <v>42</v>
      </c>
      <c r="B45" s="35" t="s">
        <v>40</v>
      </c>
      <c r="C45" s="35" t="s">
        <v>168</v>
      </c>
      <c r="D45" s="35" t="s">
        <v>169</v>
      </c>
      <c r="E45" s="35">
        <v>1676.4208000000001</v>
      </c>
      <c r="F45" s="35">
        <v>1686.9948999999999</v>
      </c>
      <c r="G45" s="35">
        <v>1589.2610999999999</v>
      </c>
      <c r="H45" s="35">
        <v>1645.1714999999999</v>
      </c>
      <c r="I45" s="35">
        <v>1724.4512999999999</v>
      </c>
      <c r="J45" s="41">
        <v>0</v>
      </c>
      <c r="K45" s="35">
        <v>2537</v>
      </c>
    </row>
    <row r="46" spans="1:11" ht="42" x14ac:dyDescent="0.7">
      <c r="A46" s="35">
        <v>43</v>
      </c>
      <c r="B46" s="35" t="s">
        <v>40</v>
      </c>
      <c r="C46" s="35" t="s">
        <v>75</v>
      </c>
      <c r="D46" s="35" t="s">
        <v>170</v>
      </c>
      <c r="E46" s="35">
        <v>2923.6131</v>
      </c>
      <c r="F46" s="35">
        <v>3160.9953</v>
      </c>
      <c r="G46" s="35">
        <v>4009.2440999999999</v>
      </c>
      <c r="H46" s="35">
        <v>4641.3887000000004</v>
      </c>
      <c r="I46" s="35">
        <v>4800.1000000000004</v>
      </c>
      <c r="J46" s="41">
        <v>0</v>
      </c>
      <c r="K46" s="35">
        <v>2518</v>
      </c>
    </row>
    <row r="47" spans="1:11" ht="42" x14ac:dyDescent="0.7">
      <c r="A47" s="35">
        <v>44</v>
      </c>
      <c r="B47" s="35" t="s">
        <v>40</v>
      </c>
      <c r="C47" s="35" t="s">
        <v>75</v>
      </c>
      <c r="D47" s="35" t="s">
        <v>76</v>
      </c>
      <c r="E47" s="35">
        <v>226.61330000000001</v>
      </c>
      <c r="F47" s="42">
        <v>1714.0872999999999</v>
      </c>
      <c r="G47" s="36">
        <v>2577.3175000000001</v>
      </c>
      <c r="H47" s="36">
        <v>3418.8755999999998</v>
      </c>
      <c r="I47" s="36">
        <v>4270.4835000000003</v>
      </c>
      <c r="J47" s="41">
        <v>1135</v>
      </c>
      <c r="K47" s="35">
        <v>2534</v>
      </c>
    </row>
    <row r="48" spans="1:11" ht="42" x14ac:dyDescent="0.7">
      <c r="A48" s="35">
        <v>45</v>
      </c>
      <c r="B48" s="35" t="s">
        <v>40</v>
      </c>
      <c r="C48" s="35" t="s">
        <v>171</v>
      </c>
      <c r="D48" s="35" t="s">
        <v>172</v>
      </c>
      <c r="E48" s="35">
        <v>99.031999999999996</v>
      </c>
      <c r="F48" s="43">
        <v>108.2086</v>
      </c>
      <c r="G48" s="35">
        <v>114.7252</v>
      </c>
      <c r="H48" s="35">
        <v>113.8312</v>
      </c>
      <c r="I48" s="35"/>
      <c r="J48" s="41">
        <v>0</v>
      </c>
      <c r="K48" s="35">
        <v>2523</v>
      </c>
    </row>
    <row r="49" spans="1:11" ht="42" x14ac:dyDescent="0.7">
      <c r="A49" s="35">
        <v>46</v>
      </c>
      <c r="B49" s="35" t="s">
        <v>40</v>
      </c>
      <c r="C49" s="35" t="s">
        <v>173</v>
      </c>
      <c r="D49" s="35" t="s">
        <v>174</v>
      </c>
      <c r="E49" s="35">
        <v>2545.4863999999998</v>
      </c>
      <c r="F49" s="42">
        <v>2594.0387000000001</v>
      </c>
      <c r="G49" s="36">
        <v>2548.5295999999998</v>
      </c>
      <c r="H49" s="36">
        <v>1928.2979</v>
      </c>
      <c r="I49" s="36">
        <v>1581.9875</v>
      </c>
      <c r="J49" s="41">
        <v>0</v>
      </c>
      <c r="K49" s="35">
        <v>2523</v>
      </c>
    </row>
    <row r="50" spans="1:11" ht="42" x14ac:dyDescent="0.7">
      <c r="A50" s="35">
        <v>47</v>
      </c>
      <c r="B50" s="35" t="s">
        <v>40</v>
      </c>
      <c r="C50" s="35" t="s">
        <v>175</v>
      </c>
      <c r="D50" s="35" t="s">
        <v>176</v>
      </c>
      <c r="E50" s="35">
        <v>85.598799999999997</v>
      </c>
      <c r="F50" s="35">
        <v>80.062399999999997</v>
      </c>
      <c r="G50" s="35">
        <v>69.697400000000002</v>
      </c>
      <c r="H50" s="35">
        <v>52.704500000000003</v>
      </c>
      <c r="I50" s="35">
        <v>51.0533</v>
      </c>
      <c r="J50" s="41">
        <v>0</v>
      </c>
      <c r="K50" s="35">
        <v>2495</v>
      </c>
    </row>
    <row r="51" spans="1:11" ht="42" x14ac:dyDescent="0.7">
      <c r="A51" s="35">
        <v>48</v>
      </c>
      <c r="B51" s="35" t="s">
        <v>40</v>
      </c>
      <c r="C51" s="35" t="s">
        <v>175</v>
      </c>
      <c r="D51" s="35" t="s">
        <v>177</v>
      </c>
      <c r="E51" s="35">
        <v>10.7926</v>
      </c>
      <c r="F51" s="35">
        <v>9.1068999999999996</v>
      </c>
      <c r="G51" s="35">
        <v>3.7841999999999998</v>
      </c>
      <c r="H51" s="35">
        <v>4.1036999999999999</v>
      </c>
      <c r="I51" s="35">
        <v>4.1307</v>
      </c>
      <c r="J51" s="41">
        <v>0</v>
      </c>
      <c r="K51" s="35">
        <v>2522</v>
      </c>
    </row>
    <row r="52" spans="1:11" ht="42" x14ac:dyDescent="0.7">
      <c r="A52" s="35">
        <v>49</v>
      </c>
      <c r="B52" s="35" t="s">
        <v>40</v>
      </c>
      <c r="C52" s="35" t="s">
        <v>175</v>
      </c>
      <c r="D52" s="35" t="s">
        <v>178</v>
      </c>
      <c r="E52" s="35">
        <v>4.2933000000000003</v>
      </c>
      <c r="F52" s="35">
        <v>5.0163000000000002</v>
      </c>
      <c r="G52" s="35">
        <v>5.8037000000000001</v>
      </c>
      <c r="H52" s="35">
        <v>6.5</v>
      </c>
      <c r="I52" s="35">
        <v>7.2</v>
      </c>
      <c r="J52" s="41">
        <v>0</v>
      </c>
      <c r="K52" s="35">
        <v>2547</v>
      </c>
    </row>
    <row r="53" spans="1:11" ht="42" x14ac:dyDescent="0.7">
      <c r="A53" s="35">
        <v>50</v>
      </c>
      <c r="B53" s="35" t="s">
        <v>40</v>
      </c>
      <c r="C53" s="35" t="s">
        <v>179</v>
      </c>
      <c r="D53" s="35" t="s">
        <v>180</v>
      </c>
      <c r="E53" s="35">
        <v>5863.8828999999996</v>
      </c>
      <c r="F53" s="42">
        <v>5762.6436000000003</v>
      </c>
      <c r="G53" s="36">
        <v>5707.8594000000003</v>
      </c>
      <c r="H53" s="36">
        <v>5737.6450999999997</v>
      </c>
      <c r="I53" s="36">
        <v>5736.049</v>
      </c>
      <c r="J53" s="41">
        <v>0</v>
      </c>
      <c r="K53" s="35">
        <v>2542</v>
      </c>
    </row>
    <row r="54" spans="1:11" ht="42" x14ac:dyDescent="0.7">
      <c r="A54" s="35">
        <v>51</v>
      </c>
      <c r="B54" s="35" t="s">
        <v>40</v>
      </c>
      <c r="C54" s="35" t="s">
        <v>181</v>
      </c>
      <c r="D54" s="35" t="s">
        <v>182</v>
      </c>
      <c r="E54" s="35">
        <v>7808.6142</v>
      </c>
      <c r="F54" s="42">
        <v>7906.8004000000001</v>
      </c>
      <c r="G54" s="36">
        <v>7894.4345000000003</v>
      </c>
      <c r="H54" s="36">
        <v>8066.3726999999999</v>
      </c>
      <c r="I54" s="36">
        <v>7422.509</v>
      </c>
      <c r="J54" s="41">
        <v>0</v>
      </c>
      <c r="K54" s="35">
        <v>2518</v>
      </c>
    </row>
    <row r="55" spans="1:11" ht="63" x14ac:dyDescent="0.7">
      <c r="A55" s="35">
        <v>52</v>
      </c>
      <c r="B55" s="35" t="s">
        <v>40</v>
      </c>
      <c r="C55" s="35" t="s">
        <v>183</v>
      </c>
      <c r="D55" s="35" t="s">
        <v>184</v>
      </c>
      <c r="E55" s="35">
        <v>488.39879999999999</v>
      </c>
      <c r="F55" s="35">
        <v>537.62279999999998</v>
      </c>
      <c r="G55" s="35">
        <v>561.97540000000004</v>
      </c>
      <c r="H55" s="35">
        <v>551.71600000000001</v>
      </c>
      <c r="I55" s="35">
        <v>539.05010000000004</v>
      </c>
      <c r="J55" s="41">
        <v>0</v>
      </c>
      <c r="K55" s="35">
        <v>2548</v>
      </c>
    </row>
    <row r="56" spans="1:11" ht="42" x14ac:dyDescent="0.7">
      <c r="A56" s="35">
        <v>53</v>
      </c>
      <c r="B56" s="35" t="s">
        <v>40</v>
      </c>
      <c r="C56" s="35" t="s">
        <v>185</v>
      </c>
      <c r="D56" s="35" t="s">
        <v>186</v>
      </c>
      <c r="E56" s="35">
        <v>7656.0168999999996</v>
      </c>
      <c r="F56" s="35">
        <v>7439.4062000000004</v>
      </c>
      <c r="G56" s="35">
        <v>9025.1434000000008</v>
      </c>
      <c r="H56" s="35">
        <v>10569.8629</v>
      </c>
      <c r="I56" s="35">
        <v>10473.549999999999</v>
      </c>
      <c r="J56" s="41">
        <v>815.55730000000005</v>
      </c>
      <c r="K56" s="35">
        <v>2542</v>
      </c>
    </row>
    <row r="57" spans="1:11" ht="42" x14ac:dyDescent="0.7">
      <c r="A57" s="35">
        <v>54</v>
      </c>
      <c r="B57" s="35" t="s">
        <v>38</v>
      </c>
      <c r="C57" s="35" t="s">
        <v>187</v>
      </c>
      <c r="D57" s="35" t="s">
        <v>188</v>
      </c>
      <c r="E57" s="35">
        <v>2339.6093999999998</v>
      </c>
      <c r="F57" s="42">
        <v>2036.5748000000001</v>
      </c>
      <c r="G57" s="36">
        <v>2180.4212000000002</v>
      </c>
      <c r="H57" s="36">
        <v>2180.4212000000002</v>
      </c>
      <c r="I57" s="36">
        <v>2180.4212000000002</v>
      </c>
      <c r="J57" s="41">
        <v>0</v>
      </c>
      <c r="K57" s="35">
        <v>2544</v>
      </c>
    </row>
    <row r="58" spans="1:11" ht="42" x14ac:dyDescent="0.7">
      <c r="A58" s="35">
        <v>55</v>
      </c>
      <c r="B58" s="35" t="s">
        <v>38</v>
      </c>
      <c r="C58" s="35" t="s">
        <v>187</v>
      </c>
      <c r="D58" s="35" t="s">
        <v>189</v>
      </c>
      <c r="E58" s="35">
        <v>6425.5375999999997</v>
      </c>
      <c r="F58" s="42">
        <v>6156.192</v>
      </c>
      <c r="G58" s="36">
        <v>8124.1441999999997</v>
      </c>
      <c r="H58" s="36">
        <v>9034.2005000000008</v>
      </c>
      <c r="I58" s="36">
        <v>9956.8960000000006</v>
      </c>
      <c r="J58" s="41">
        <v>0</v>
      </c>
      <c r="K58" s="35">
        <v>2546</v>
      </c>
    </row>
    <row r="59" spans="1:11" ht="21" x14ac:dyDescent="0.7">
      <c r="A59" s="35">
        <v>56</v>
      </c>
      <c r="B59" s="35" t="s">
        <v>38</v>
      </c>
      <c r="C59" s="35" t="s">
        <v>190</v>
      </c>
      <c r="D59" s="35" t="s">
        <v>191</v>
      </c>
      <c r="E59" s="35">
        <v>40235.833500000001</v>
      </c>
      <c r="F59" s="42">
        <v>42147.366199999997</v>
      </c>
      <c r="G59" s="36">
        <v>44950.302900000002</v>
      </c>
      <c r="H59" s="36">
        <v>48878.705399999999</v>
      </c>
      <c r="I59" s="36">
        <v>45235.4715</v>
      </c>
      <c r="J59" s="41">
        <v>0</v>
      </c>
      <c r="K59" s="35">
        <v>2504</v>
      </c>
    </row>
    <row r="60" spans="1:11" ht="42" x14ac:dyDescent="0.7">
      <c r="A60" s="35">
        <v>57</v>
      </c>
      <c r="B60" s="35" t="s">
        <v>38</v>
      </c>
      <c r="C60" s="35" t="s">
        <v>190</v>
      </c>
      <c r="D60" s="35" t="s">
        <v>192</v>
      </c>
      <c r="E60" s="35">
        <v>4446.3914000000004</v>
      </c>
      <c r="F60" s="42">
        <v>4548.8082999999997</v>
      </c>
      <c r="G60" s="36">
        <v>4678.8644999999997</v>
      </c>
      <c r="H60" s="36">
        <v>4916.4097000000002</v>
      </c>
      <c r="I60" s="36">
        <v>4959.3688000000002</v>
      </c>
      <c r="J60" s="41">
        <v>0</v>
      </c>
      <c r="K60" s="35">
        <v>2523</v>
      </c>
    </row>
    <row r="61" spans="1:11" ht="21" x14ac:dyDescent="0.7">
      <c r="A61" s="35">
        <v>58</v>
      </c>
      <c r="B61" s="35" t="s">
        <v>38</v>
      </c>
      <c r="C61" s="35" t="s">
        <v>193</v>
      </c>
      <c r="D61" s="35" t="s">
        <v>194</v>
      </c>
      <c r="E61" s="35">
        <v>1338.3991000000001</v>
      </c>
      <c r="F61" s="43">
        <v>886.18849999999998</v>
      </c>
      <c r="G61" s="35">
        <v>794.06039999999996</v>
      </c>
      <c r="H61" s="35">
        <v>781.06460000000004</v>
      </c>
      <c r="I61" s="35">
        <v>820.11779999999999</v>
      </c>
      <c r="J61" s="41">
        <v>0</v>
      </c>
      <c r="K61" s="35">
        <v>2522</v>
      </c>
    </row>
    <row r="62" spans="1:11" ht="42" x14ac:dyDescent="0.7">
      <c r="A62" s="35">
        <v>59</v>
      </c>
      <c r="B62" s="35" t="s">
        <v>49</v>
      </c>
      <c r="C62" s="35" t="s">
        <v>195</v>
      </c>
      <c r="D62" s="35" t="s">
        <v>196</v>
      </c>
      <c r="E62" s="35">
        <v>5034.2772000000004</v>
      </c>
      <c r="F62" s="35">
        <v>9367.6846999999998</v>
      </c>
      <c r="G62" s="35">
        <v>8919.0751</v>
      </c>
      <c r="H62" s="35">
        <v>9365.0270999999993</v>
      </c>
      <c r="I62" s="35">
        <v>9833.2787000000008</v>
      </c>
      <c r="J62" s="41">
        <v>0</v>
      </c>
      <c r="K62" s="35">
        <v>2560</v>
      </c>
    </row>
    <row r="63" spans="1:11" ht="63" x14ac:dyDescent="0.7">
      <c r="A63" s="35">
        <v>60</v>
      </c>
      <c r="B63" s="35" t="s">
        <v>45</v>
      </c>
      <c r="C63" s="35" t="s">
        <v>197</v>
      </c>
      <c r="D63" s="35" t="s">
        <v>198</v>
      </c>
      <c r="E63" s="35">
        <v>47.497</v>
      </c>
      <c r="F63" s="43">
        <v>39.833100000000002</v>
      </c>
      <c r="G63" s="35">
        <v>32.716700000000003</v>
      </c>
      <c r="H63" s="35">
        <v>29.865100000000002</v>
      </c>
      <c r="I63" s="35">
        <v>27.7134</v>
      </c>
      <c r="J63" s="41">
        <v>0</v>
      </c>
      <c r="K63" s="35">
        <v>2529</v>
      </c>
    </row>
    <row r="64" spans="1:11" ht="63" x14ac:dyDescent="0.7">
      <c r="A64" s="35">
        <v>61</v>
      </c>
      <c r="B64" s="35" t="s">
        <v>45</v>
      </c>
      <c r="C64" s="35" t="s">
        <v>199</v>
      </c>
      <c r="D64" s="35" t="s">
        <v>200</v>
      </c>
      <c r="E64" s="35">
        <v>42.891500000000001</v>
      </c>
      <c r="F64" s="35">
        <v>37.904899999999998</v>
      </c>
      <c r="G64" s="35">
        <v>35.343800000000002</v>
      </c>
      <c r="H64" s="35">
        <v>35.0946</v>
      </c>
      <c r="I64" s="35">
        <v>35.0946</v>
      </c>
      <c r="J64" s="41">
        <v>0</v>
      </c>
      <c r="K64" s="35">
        <v>2551</v>
      </c>
    </row>
    <row r="65" spans="1:11" ht="63" x14ac:dyDescent="0.7">
      <c r="A65" s="35">
        <v>62</v>
      </c>
      <c r="B65" s="35" t="s">
        <v>45</v>
      </c>
      <c r="C65" s="35" t="s">
        <v>201</v>
      </c>
      <c r="D65" s="35" t="s">
        <v>202</v>
      </c>
      <c r="E65" s="35">
        <v>4582.6099000000004</v>
      </c>
      <c r="F65" s="42">
        <v>3693.3218000000002</v>
      </c>
      <c r="G65" s="36">
        <v>2452.6664000000001</v>
      </c>
      <c r="H65" s="36">
        <v>2225.9149000000002</v>
      </c>
      <c r="I65" s="36">
        <v>2094.5371</v>
      </c>
      <c r="J65" s="41">
        <v>0</v>
      </c>
      <c r="K65" s="35">
        <v>2547</v>
      </c>
    </row>
    <row r="66" spans="1:11" ht="63" x14ac:dyDescent="0.7">
      <c r="A66" s="35">
        <v>63</v>
      </c>
      <c r="B66" s="35" t="s">
        <v>45</v>
      </c>
      <c r="C66" s="35" t="s">
        <v>203</v>
      </c>
      <c r="D66" s="35" t="s">
        <v>204</v>
      </c>
      <c r="E66" s="35">
        <v>2218.8096</v>
      </c>
      <c r="F66" s="35">
        <v>1950.4582</v>
      </c>
      <c r="G66" s="35">
        <v>1911.0112999999999</v>
      </c>
      <c r="H66" s="35">
        <v>1409.7001</v>
      </c>
      <c r="I66" s="35">
        <v>1417.2430999999999</v>
      </c>
      <c r="J66" s="41">
        <v>0</v>
      </c>
      <c r="K66" s="35">
        <v>2535</v>
      </c>
    </row>
    <row r="67" spans="1:11" ht="21" x14ac:dyDescent="0.7">
      <c r="A67" s="35">
        <v>64</v>
      </c>
      <c r="B67" s="35" t="s">
        <v>46</v>
      </c>
      <c r="C67" s="35" t="s">
        <v>205</v>
      </c>
      <c r="D67" s="35" t="s">
        <v>206</v>
      </c>
      <c r="E67" s="35">
        <v>57065.493600000002</v>
      </c>
      <c r="F67" s="35">
        <v>44943.716399999998</v>
      </c>
      <c r="G67" s="35">
        <v>3732.5349999999999</v>
      </c>
      <c r="H67" s="35">
        <v>10017.7832</v>
      </c>
      <c r="I67" s="35"/>
      <c r="J67" s="41">
        <v>0</v>
      </c>
      <c r="K67" s="35">
        <v>2562</v>
      </c>
    </row>
    <row r="68" spans="1:11" ht="42" x14ac:dyDescent="0.7">
      <c r="A68" s="35">
        <v>65</v>
      </c>
      <c r="B68" s="35" t="s">
        <v>46</v>
      </c>
      <c r="C68" s="35" t="s">
        <v>207</v>
      </c>
      <c r="D68" s="35" t="s">
        <v>208</v>
      </c>
      <c r="E68" s="35">
        <v>22740.812099999999</v>
      </c>
      <c r="F68" s="35">
        <v>22044.8429</v>
      </c>
      <c r="G68" s="35">
        <v>23696.081699999999</v>
      </c>
      <c r="H68" s="35">
        <v>19042.9427</v>
      </c>
      <c r="I68" s="35">
        <v>18142.779900000001</v>
      </c>
      <c r="J68" s="41">
        <v>0</v>
      </c>
      <c r="K68" s="35">
        <v>2553</v>
      </c>
    </row>
    <row r="69" spans="1:11" ht="42" x14ac:dyDescent="0.7">
      <c r="A69" s="35">
        <v>66</v>
      </c>
      <c r="B69" s="35" t="s">
        <v>46</v>
      </c>
      <c r="C69" s="35" t="s">
        <v>209</v>
      </c>
      <c r="D69" s="35" t="s">
        <v>210</v>
      </c>
      <c r="E69" s="35">
        <v>26610.472000000002</v>
      </c>
      <c r="F69" s="35">
        <v>29261.492699999999</v>
      </c>
      <c r="G69" s="35">
        <v>28938.736700000001</v>
      </c>
      <c r="H69" s="35">
        <v>12264.088599999999</v>
      </c>
      <c r="I69" s="35">
        <v>10615.6711</v>
      </c>
      <c r="J69" s="41">
        <v>0</v>
      </c>
      <c r="K69" s="35">
        <v>2535</v>
      </c>
    </row>
    <row r="70" spans="1:11" ht="21" x14ac:dyDescent="0.7">
      <c r="A70" s="35">
        <v>67</v>
      </c>
      <c r="B70" s="35" t="s">
        <v>52</v>
      </c>
      <c r="C70" s="35" t="s">
        <v>77</v>
      </c>
      <c r="D70" s="35" t="s">
        <v>78</v>
      </c>
      <c r="E70" s="35">
        <v>7320.2511000000004</v>
      </c>
      <c r="F70" s="35">
        <v>6547.3216000000002</v>
      </c>
      <c r="G70" s="35">
        <v>3811.6023</v>
      </c>
      <c r="H70" s="35">
        <v>3550.2109</v>
      </c>
      <c r="I70" s="35">
        <v>2583.9472999999998</v>
      </c>
      <c r="J70" s="41">
        <v>600</v>
      </c>
      <c r="K70" s="35">
        <v>2534</v>
      </c>
    </row>
    <row r="71" spans="1:11" ht="21" x14ac:dyDescent="0.7">
      <c r="A71" s="35">
        <v>68</v>
      </c>
      <c r="B71" s="35" t="s">
        <v>52</v>
      </c>
      <c r="C71" s="35" t="s">
        <v>87</v>
      </c>
      <c r="D71" s="35" t="s">
        <v>88</v>
      </c>
      <c r="E71" s="35">
        <v>3025.3270000000002</v>
      </c>
      <c r="F71" s="42">
        <v>2643.8395999999998</v>
      </c>
      <c r="G71" s="36">
        <v>1584.4724000000001</v>
      </c>
      <c r="H71" s="36">
        <v>1282.1081999999999</v>
      </c>
      <c r="I71" s="36">
        <v>1633.8987</v>
      </c>
      <c r="J71" s="41">
        <v>800</v>
      </c>
      <c r="K71" s="35">
        <v>2524</v>
      </c>
    </row>
    <row r="72" spans="1:11" ht="42" x14ac:dyDescent="0.7">
      <c r="A72" s="35">
        <v>69</v>
      </c>
      <c r="B72" s="35" t="s">
        <v>53</v>
      </c>
      <c r="C72" s="35" t="s">
        <v>211</v>
      </c>
      <c r="D72" s="35" t="s">
        <v>212</v>
      </c>
      <c r="E72" s="35">
        <v>300.13670000000002</v>
      </c>
      <c r="F72" s="35">
        <v>300.053</v>
      </c>
      <c r="G72" s="35">
        <v>299.97070000000002</v>
      </c>
      <c r="H72" s="35">
        <v>299.80520000000001</v>
      </c>
      <c r="I72" s="35">
        <v>299.63889999999998</v>
      </c>
      <c r="J72" s="41">
        <v>0</v>
      </c>
      <c r="K72" s="35">
        <v>2549</v>
      </c>
    </row>
    <row r="73" spans="1:11" ht="21" x14ac:dyDescent="0.7">
      <c r="A73" s="35">
        <v>70</v>
      </c>
      <c r="B73" s="35" t="s">
        <v>53</v>
      </c>
      <c r="C73" s="35" t="s">
        <v>84</v>
      </c>
      <c r="D73" s="35" t="s">
        <v>85</v>
      </c>
      <c r="E73" s="35">
        <v>7219.5168000000003</v>
      </c>
      <c r="F73" s="35">
        <v>6470.2079000000003</v>
      </c>
      <c r="G73" s="35">
        <v>6184.9827999999998</v>
      </c>
      <c r="H73" s="35">
        <v>6307.7965000000004</v>
      </c>
      <c r="I73" s="35">
        <v>6304.2105000000001</v>
      </c>
      <c r="J73" s="41">
        <v>479.04840000000002</v>
      </c>
      <c r="K73" s="35">
        <v>2555</v>
      </c>
    </row>
    <row r="74" spans="1:11" ht="21" x14ac:dyDescent="0.7">
      <c r="A74" s="35">
        <v>71</v>
      </c>
      <c r="B74" s="35" t="s">
        <v>53</v>
      </c>
      <c r="C74" s="35" t="s">
        <v>103</v>
      </c>
      <c r="D74" s="35" t="s">
        <v>104</v>
      </c>
      <c r="E74" s="35">
        <v>267.57060000000001</v>
      </c>
      <c r="F74" s="43">
        <v>268.87099999999998</v>
      </c>
      <c r="G74" s="35">
        <v>303.6139</v>
      </c>
      <c r="H74" s="35">
        <v>371.7045</v>
      </c>
      <c r="I74" s="35">
        <v>381.87389999999999</v>
      </c>
      <c r="J74" s="41">
        <v>80</v>
      </c>
      <c r="K74" s="35">
        <v>2547</v>
      </c>
    </row>
    <row r="75" spans="1:11" ht="21" x14ac:dyDescent="0.7">
      <c r="A75" s="35">
        <v>72</v>
      </c>
      <c r="B75" s="35" t="s">
        <v>42</v>
      </c>
      <c r="C75" s="35" t="s">
        <v>111</v>
      </c>
      <c r="D75" s="35" t="s">
        <v>112</v>
      </c>
      <c r="E75" s="35">
        <v>895.06190000000004</v>
      </c>
      <c r="F75" s="35">
        <v>953.47289999999998</v>
      </c>
      <c r="G75" s="35">
        <v>878.11030000000005</v>
      </c>
      <c r="H75" s="35">
        <v>794.46389999999997</v>
      </c>
      <c r="I75" s="35">
        <v>497.25069999999999</v>
      </c>
      <c r="J75" s="41">
        <v>18</v>
      </c>
      <c r="K75" s="35">
        <v>2549</v>
      </c>
    </row>
    <row r="76" spans="1:11" ht="42" x14ac:dyDescent="0.7">
      <c r="A76" s="35">
        <v>73</v>
      </c>
      <c r="B76" s="35" t="s">
        <v>42</v>
      </c>
      <c r="C76" s="35" t="s">
        <v>213</v>
      </c>
      <c r="D76" s="35" t="s">
        <v>214</v>
      </c>
      <c r="E76" s="35">
        <v>1567.3933999999999</v>
      </c>
      <c r="F76" s="42">
        <v>1683.1838</v>
      </c>
      <c r="G76" s="36">
        <v>2085.7894000000001</v>
      </c>
      <c r="H76" s="36">
        <v>2781.3298</v>
      </c>
      <c r="I76" s="36">
        <v>2825.9643999999998</v>
      </c>
      <c r="J76" s="41">
        <v>0</v>
      </c>
      <c r="K76" s="35">
        <v>2534</v>
      </c>
    </row>
    <row r="77" spans="1:11" ht="42" x14ac:dyDescent="0.7">
      <c r="A77" s="35">
        <v>74</v>
      </c>
      <c r="B77" s="35" t="s">
        <v>31</v>
      </c>
      <c r="C77" s="35" t="s">
        <v>215</v>
      </c>
      <c r="D77" s="35" t="s">
        <v>216</v>
      </c>
      <c r="E77" s="35">
        <v>874.06759999999997</v>
      </c>
      <c r="F77" s="35">
        <v>865.34469999999999</v>
      </c>
      <c r="G77" s="35">
        <v>869.91859999999997</v>
      </c>
      <c r="H77" s="35">
        <v>865.10979999999995</v>
      </c>
      <c r="I77" s="35">
        <v>860.36</v>
      </c>
      <c r="J77" s="41">
        <v>0</v>
      </c>
      <c r="K77" s="35">
        <v>2529</v>
      </c>
    </row>
    <row r="78" spans="1:11" ht="21" x14ac:dyDescent="0.7">
      <c r="A78" s="35">
        <v>75</v>
      </c>
      <c r="B78" s="35" t="s">
        <v>31</v>
      </c>
      <c r="C78" s="35" t="s">
        <v>215</v>
      </c>
      <c r="D78" s="35" t="s">
        <v>217</v>
      </c>
      <c r="E78" s="35">
        <v>28.870200000000001</v>
      </c>
      <c r="F78" s="43">
        <v>28.537600000000001</v>
      </c>
      <c r="G78" s="35">
        <v>28.367699999999999</v>
      </c>
      <c r="H78" s="35">
        <v>28.582000000000001</v>
      </c>
      <c r="I78" s="35">
        <v>25.811199999999999</v>
      </c>
      <c r="J78" s="41">
        <v>0</v>
      </c>
      <c r="K78" s="35">
        <v>2545</v>
      </c>
    </row>
    <row r="79" spans="1:11" ht="42" x14ac:dyDescent="0.7">
      <c r="A79" s="35">
        <v>76</v>
      </c>
      <c r="B79" s="35" t="s">
        <v>31</v>
      </c>
      <c r="C79" s="35" t="s">
        <v>215</v>
      </c>
      <c r="D79" s="35" t="s">
        <v>218</v>
      </c>
      <c r="E79" s="35">
        <v>1017.5003</v>
      </c>
      <c r="F79" s="35">
        <v>972.62279999999998</v>
      </c>
      <c r="G79" s="35">
        <v>1876.7393999999999</v>
      </c>
      <c r="H79" s="35">
        <v>4021.4333000000001</v>
      </c>
      <c r="I79" s="35">
        <v>1356.9317000000001</v>
      </c>
      <c r="J79" s="41">
        <v>0</v>
      </c>
      <c r="K79" s="35">
        <v>2560</v>
      </c>
    </row>
    <row r="80" spans="1:11" ht="21" x14ac:dyDescent="0.7">
      <c r="A80" s="35">
        <v>77</v>
      </c>
      <c r="B80" s="35" t="s">
        <v>31</v>
      </c>
      <c r="C80" s="35" t="s">
        <v>219</v>
      </c>
      <c r="D80" s="35" t="s">
        <v>220</v>
      </c>
      <c r="E80" s="35">
        <v>1199.4349999999999</v>
      </c>
      <c r="F80" s="35">
        <v>1213.7652</v>
      </c>
      <c r="G80" s="35">
        <v>1240.4617000000001</v>
      </c>
      <c r="H80" s="35">
        <v>1305.5494000000001</v>
      </c>
      <c r="I80" s="35">
        <v>1311.7573</v>
      </c>
      <c r="J80" s="41">
        <v>0</v>
      </c>
      <c r="K80" s="35">
        <v>2546</v>
      </c>
    </row>
    <row r="81" spans="1:11" ht="21" x14ac:dyDescent="0.7">
      <c r="A81" s="35">
        <v>78</v>
      </c>
      <c r="B81" s="35" t="s">
        <v>31</v>
      </c>
      <c r="C81" s="35" t="s">
        <v>221</v>
      </c>
      <c r="D81" s="35" t="s">
        <v>222</v>
      </c>
      <c r="E81" s="35">
        <v>469.82889999999998</v>
      </c>
      <c r="F81" s="35">
        <v>467.17939999999999</v>
      </c>
      <c r="G81" s="35">
        <v>464.91539999999998</v>
      </c>
      <c r="H81" s="35">
        <v>354.3091</v>
      </c>
      <c r="I81" s="35">
        <v>349.899</v>
      </c>
      <c r="J81" s="41">
        <v>0</v>
      </c>
      <c r="K81" s="35">
        <v>2538</v>
      </c>
    </row>
    <row r="82" spans="1:11" ht="21" x14ac:dyDescent="0.7">
      <c r="A82" s="35">
        <v>79</v>
      </c>
      <c r="B82" s="35" t="s">
        <v>31</v>
      </c>
      <c r="C82" s="35" t="s">
        <v>221</v>
      </c>
      <c r="D82" s="35" t="s">
        <v>223</v>
      </c>
      <c r="E82" s="35">
        <v>335.39179999999999</v>
      </c>
      <c r="F82" s="35">
        <v>302.13560000000001</v>
      </c>
      <c r="G82" s="35">
        <v>334.92219999999998</v>
      </c>
      <c r="H82" s="35">
        <v>341.92880000000002</v>
      </c>
      <c r="I82" s="35">
        <v>326.3218</v>
      </c>
      <c r="J82" s="41">
        <v>0</v>
      </c>
      <c r="K82" s="35">
        <v>2542</v>
      </c>
    </row>
    <row r="83" spans="1:11" ht="42" x14ac:dyDescent="0.7">
      <c r="A83" s="35">
        <v>80</v>
      </c>
      <c r="B83" s="35" t="s">
        <v>31</v>
      </c>
      <c r="C83" s="35" t="s">
        <v>221</v>
      </c>
      <c r="D83" s="35" t="s">
        <v>224</v>
      </c>
      <c r="E83" s="35">
        <v>367.45940000000002</v>
      </c>
      <c r="F83" s="35">
        <v>390.46280000000002</v>
      </c>
      <c r="G83" s="35">
        <v>419.5838</v>
      </c>
      <c r="H83" s="35">
        <v>443.00360000000001</v>
      </c>
      <c r="I83" s="35">
        <v>467.65620000000001</v>
      </c>
      <c r="J83" s="41">
        <v>0</v>
      </c>
      <c r="K83" s="35">
        <v>2554</v>
      </c>
    </row>
    <row r="84" spans="1:11" ht="21" x14ac:dyDescent="0.7">
      <c r="A84" s="35">
        <v>81</v>
      </c>
      <c r="B84" s="35" t="s">
        <v>31</v>
      </c>
      <c r="C84" s="35" t="s">
        <v>225</v>
      </c>
      <c r="D84" s="35" t="s">
        <v>226</v>
      </c>
      <c r="E84" s="35">
        <v>2288499.1249000002</v>
      </c>
      <c r="F84" s="35">
        <v>2379494.8169999998</v>
      </c>
      <c r="G84" s="35">
        <v>2361939.2546999999</v>
      </c>
      <c r="H84" s="35">
        <v>2409200</v>
      </c>
      <c r="I84" s="35">
        <v>2457500</v>
      </c>
      <c r="J84" s="41">
        <v>0</v>
      </c>
      <c r="K84" s="35">
        <v>2533</v>
      </c>
    </row>
    <row r="85" spans="1:11" ht="21" x14ac:dyDescent="0.7">
      <c r="A85" s="35">
        <v>82</v>
      </c>
      <c r="B85" s="35" t="s">
        <v>31</v>
      </c>
      <c r="C85" s="35" t="s">
        <v>225</v>
      </c>
      <c r="D85" s="35" t="s">
        <v>227</v>
      </c>
      <c r="E85" s="35">
        <v>68006.389800000004</v>
      </c>
      <c r="F85" s="35">
        <v>72602.384300000005</v>
      </c>
      <c r="G85" s="35">
        <v>73242.920599999998</v>
      </c>
      <c r="H85" s="35">
        <v>76018</v>
      </c>
      <c r="I85" s="35">
        <v>79070</v>
      </c>
      <c r="J85" s="41">
        <v>0</v>
      </c>
      <c r="K85" s="35">
        <v>2515</v>
      </c>
    </row>
    <row r="86" spans="1:11" ht="63" x14ac:dyDescent="0.7">
      <c r="A86" s="35">
        <v>83</v>
      </c>
      <c r="B86" s="35" t="s">
        <v>51</v>
      </c>
      <c r="C86" s="35" t="s">
        <v>115</v>
      </c>
      <c r="D86" s="35" t="s">
        <v>116</v>
      </c>
      <c r="E86" s="35">
        <v>14.7653</v>
      </c>
      <c r="F86" s="35">
        <v>14.5303</v>
      </c>
      <c r="G86" s="35">
        <v>7.7199</v>
      </c>
      <c r="H86" s="35">
        <v>5.3913000000000002</v>
      </c>
      <c r="I86" s="35">
        <v>5.3308999999999997</v>
      </c>
      <c r="J86" s="41">
        <v>17.0915</v>
      </c>
      <c r="K86" s="35">
        <v>2551</v>
      </c>
    </row>
    <row r="87" spans="1:11" ht="21" x14ac:dyDescent="0.7">
      <c r="A87" s="35">
        <v>84</v>
      </c>
      <c r="B87" s="35" t="s">
        <v>51</v>
      </c>
      <c r="C87" s="35" t="s">
        <v>113</v>
      </c>
      <c r="D87" s="35" t="s">
        <v>228</v>
      </c>
      <c r="E87" s="35">
        <v>15.7783</v>
      </c>
      <c r="F87" s="35">
        <v>11.7425</v>
      </c>
      <c r="G87" s="35">
        <v>8.4271999999999991</v>
      </c>
      <c r="H87" s="35">
        <v>5.9638999999999998</v>
      </c>
      <c r="I87" s="35">
        <v>3.9434999999999998</v>
      </c>
      <c r="J87" s="41">
        <v>0</v>
      </c>
      <c r="K87" s="35">
        <v>2490</v>
      </c>
    </row>
    <row r="88" spans="1:11" ht="21" x14ac:dyDescent="0.7">
      <c r="A88" s="35">
        <v>85</v>
      </c>
      <c r="B88" s="35" t="s">
        <v>51</v>
      </c>
      <c r="C88" s="35" t="s">
        <v>113</v>
      </c>
      <c r="D88" s="35" t="s">
        <v>114</v>
      </c>
      <c r="E88" s="35">
        <v>8.0561000000000007</v>
      </c>
      <c r="F88" s="35">
        <v>9.6374999999999993</v>
      </c>
      <c r="G88" s="35">
        <v>10.9984</v>
      </c>
      <c r="H88" s="35">
        <v>11.4427</v>
      </c>
      <c r="I88" s="35">
        <v>11.617100000000001</v>
      </c>
      <c r="J88" s="41">
        <v>14.3208</v>
      </c>
      <c r="K88" s="35">
        <v>2557</v>
      </c>
    </row>
    <row r="89" spans="1:11" ht="21" x14ac:dyDescent="0.7">
      <c r="A89" s="35">
        <v>86</v>
      </c>
      <c r="B89" s="35" t="s">
        <v>51</v>
      </c>
      <c r="C89" s="35" t="s">
        <v>95</v>
      </c>
      <c r="D89" s="35" t="s">
        <v>96</v>
      </c>
      <c r="E89" s="35">
        <v>24.996200000000002</v>
      </c>
      <c r="F89" s="35">
        <v>20.465699999999998</v>
      </c>
      <c r="G89" s="35">
        <v>25.089400000000001</v>
      </c>
      <c r="H89" s="35">
        <v>29.261399999999998</v>
      </c>
      <c r="I89" s="35">
        <v>30.758500000000002</v>
      </c>
      <c r="J89" s="41">
        <v>75.352400000000003</v>
      </c>
      <c r="K89" s="35">
        <v>2536</v>
      </c>
    </row>
    <row r="90" spans="1:11" ht="21" x14ac:dyDescent="0.7">
      <c r="A90" s="35">
        <v>87</v>
      </c>
      <c r="B90" s="35" t="s">
        <v>51</v>
      </c>
      <c r="C90" s="35" t="s">
        <v>117</v>
      </c>
      <c r="D90" s="35" t="s">
        <v>118</v>
      </c>
      <c r="E90" s="35">
        <v>2.9054000000000002</v>
      </c>
      <c r="F90" s="35">
        <v>0.1356</v>
      </c>
      <c r="G90" s="35">
        <v>0.1673</v>
      </c>
      <c r="H90" s="35">
        <v>0.52459999999999996</v>
      </c>
      <c r="I90" s="35">
        <v>1.9E-3</v>
      </c>
      <c r="J90" s="41">
        <v>5.9446000000000003</v>
      </c>
      <c r="K90" s="35">
        <v>2552</v>
      </c>
    </row>
    <row r="91" spans="1:11" ht="42" x14ac:dyDescent="0.7">
      <c r="A91" s="35">
        <v>88</v>
      </c>
      <c r="B91" s="35" t="s">
        <v>51</v>
      </c>
      <c r="C91" s="35" t="s">
        <v>229</v>
      </c>
      <c r="D91" s="35" t="s">
        <v>230</v>
      </c>
      <c r="E91" s="35">
        <v>641.24480000000005</v>
      </c>
      <c r="F91" s="43">
        <v>633.8202</v>
      </c>
      <c r="G91" s="35">
        <v>587.92430000000002</v>
      </c>
      <c r="H91" s="35">
        <v>512.00149999999996</v>
      </c>
      <c r="I91" s="35">
        <v>430.92039999999997</v>
      </c>
      <c r="J91" s="41">
        <v>0</v>
      </c>
      <c r="K91" s="35">
        <v>2558</v>
      </c>
    </row>
    <row r="92" spans="1:11" ht="42" x14ac:dyDescent="0.7">
      <c r="A92" s="35">
        <v>89</v>
      </c>
      <c r="B92" s="35" t="s">
        <v>41</v>
      </c>
      <c r="C92" s="35" t="s">
        <v>231</v>
      </c>
      <c r="D92" s="35" t="s">
        <v>232</v>
      </c>
      <c r="E92" s="35">
        <v>1316.8517999999999</v>
      </c>
      <c r="F92" s="43">
        <v>975.27099999999996</v>
      </c>
      <c r="G92" s="36">
        <v>1039.9629</v>
      </c>
      <c r="H92" s="35">
        <v>984.81610000000001</v>
      </c>
      <c r="I92" s="35">
        <v>985.74590000000001</v>
      </c>
      <c r="J92" s="41">
        <v>0</v>
      </c>
      <c r="K92" s="35">
        <v>2540</v>
      </c>
    </row>
    <row r="93" spans="1:11" ht="21" x14ac:dyDescent="0.7">
      <c r="A93" s="35">
        <v>90</v>
      </c>
      <c r="B93" s="35" t="s">
        <v>41</v>
      </c>
      <c r="C93" s="35" t="s">
        <v>231</v>
      </c>
      <c r="D93" s="35" t="s">
        <v>233</v>
      </c>
      <c r="E93" s="35">
        <v>1596.6985</v>
      </c>
      <c r="F93" s="42">
        <v>1589.1759999999999</v>
      </c>
      <c r="G93" s="36">
        <v>1611.1252999999999</v>
      </c>
      <c r="H93" s="36">
        <v>1631.7827</v>
      </c>
      <c r="I93" s="36">
        <v>1653.2238</v>
      </c>
      <c r="J93" s="41">
        <v>0</v>
      </c>
      <c r="K93" s="35">
        <v>2551</v>
      </c>
    </row>
    <row r="94" spans="1:11" ht="42" x14ac:dyDescent="0.7">
      <c r="A94" s="35">
        <v>91</v>
      </c>
      <c r="B94" s="35" t="s">
        <v>41</v>
      </c>
      <c r="C94" s="35" t="s">
        <v>231</v>
      </c>
      <c r="D94" s="35" t="s">
        <v>234</v>
      </c>
      <c r="E94" s="35">
        <v>282.53379999999999</v>
      </c>
      <c r="F94" s="43">
        <v>259.4479</v>
      </c>
      <c r="G94" s="35">
        <v>236.1525</v>
      </c>
      <c r="H94" s="35">
        <v>241.7816</v>
      </c>
      <c r="I94" s="35">
        <v>235.2045</v>
      </c>
      <c r="J94" s="41">
        <v>0</v>
      </c>
      <c r="K94" s="35">
        <v>2559</v>
      </c>
    </row>
    <row r="95" spans="1:11" ht="42" x14ac:dyDescent="0.7">
      <c r="A95" s="35">
        <v>92</v>
      </c>
      <c r="B95" s="35" t="s">
        <v>41</v>
      </c>
      <c r="C95" s="35" t="s">
        <v>235</v>
      </c>
      <c r="D95" s="35" t="s">
        <v>236</v>
      </c>
      <c r="E95" s="35">
        <v>6148.5812999999998</v>
      </c>
      <c r="F95" s="42">
        <v>6130.6320999999998</v>
      </c>
      <c r="G95" s="36">
        <v>6072.3059999999996</v>
      </c>
      <c r="H95" s="36">
        <v>6067.2525999999998</v>
      </c>
      <c r="I95" s="36">
        <v>6062.2626</v>
      </c>
      <c r="J95" s="41">
        <v>0</v>
      </c>
      <c r="K95" s="35">
        <v>2535</v>
      </c>
    </row>
    <row r="96" spans="1:11" ht="42" x14ac:dyDescent="0.7">
      <c r="A96" s="35">
        <v>93</v>
      </c>
      <c r="B96" s="35" t="s">
        <v>41</v>
      </c>
      <c r="C96" s="35" t="s">
        <v>235</v>
      </c>
      <c r="D96" s="35" t="s">
        <v>237</v>
      </c>
      <c r="E96" s="35">
        <v>371.99720000000002</v>
      </c>
      <c r="F96" s="35">
        <v>417.45729999999998</v>
      </c>
      <c r="G96" s="35">
        <v>331.92020000000002</v>
      </c>
      <c r="H96" s="35">
        <v>212.39940000000001</v>
      </c>
      <c r="I96" s="35">
        <v>203.49889999999999</v>
      </c>
      <c r="J96" s="41">
        <v>0</v>
      </c>
      <c r="K96" s="35">
        <v>2551</v>
      </c>
    </row>
    <row r="97" spans="1:11" ht="42" x14ac:dyDescent="0.7">
      <c r="A97" s="35">
        <v>94</v>
      </c>
      <c r="B97" s="35" t="s">
        <v>41</v>
      </c>
      <c r="C97" s="35" t="s">
        <v>238</v>
      </c>
      <c r="D97" s="35" t="s">
        <v>239</v>
      </c>
      <c r="E97" s="35">
        <v>28104.8433</v>
      </c>
      <c r="F97" s="42">
        <v>29362.4967</v>
      </c>
      <c r="G97" s="36">
        <v>29582.775699999998</v>
      </c>
      <c r="H97" s="36">
        <v>30294.137599999998</v>
      </c>
      <c r="I97" s="36">
        <v>29746.47</v>
      </c>
      <c r="J97" s="41">
        <v>0</v>
      </c>
      <c r="K97" s="35">
        <v>2518</v>
      </c>
    </row>
    <row r="98" spans="1:11" ht="42" x14ac:dyDescent="0.7">
      <c r="A98" s="35">
        <v>95</v>
      </c>
      <c r="B98" s="35" t="s">
        <v>41</v>
      </c>
      <c r="C98" s="35" t="s">
        <v>71</v>
      </c>
      <c r="D98" s="35" t="s">
        <v>72</v>
      </c>
      <c r="E98" s="35">
        <v>2625.4135000000001</v>
      </c>
      <c r="F98" s="35">
        <v>3085.0958999999998</v>
      </c>
      <c r="G98" s="35">
        <v>2983.2503000000002</v>
      </c>
      <c r="H98" s="35">
        <v>2805.2076000000002</v>
      </c>
      <c r="I98" s="35">
        <v>2413.4214999999999</v>
      </c>
      <c r="J98" s="41">
        <v>6044.0801000000001</v>
      </c>
      <c r="K98" s="35">
        <v>2561</v>
      </c>
    </row>
    <row r="99" spans="1:11" ht="42" x14ac:dyDescent="0.7">
      <c r="A99" s="35">
        <v>96</v>
      </c>
      <c r="B99" s="35" t="s">
        <v>27</v>
      </c>
      <c r="C99" s="35" t="s">
        <v>105</v>
      </c>
      <c r="D99" s="35" t="s">
        <v>106</v>
      </c>
      <c r="E99" s="35">
        <v>179.7433</v>
      </c>
      <c r="F99" s="35">
        <v>113.583</v>
      </c>
      <c r="G99" s="35">
        <v>61.848799999999997</v>
      </c>
      <c r="H99" s="35">
        <v>55.086599999999997</v>
      </c>
      <c r="I99" s="35">
        <v>62.909700000000001</v>
      </c>
      <c r="J99" s="41">
        <v>80</v>
      </c>
      <c r="K99" s="35">
        <v>2548</v>
      </c>
    </row>
    <row r="100" spans="1:11" ht="42" x14ac:dyDescent="0.7">
      <c r="A100" s="35">
        <v>97</v>
      </c>
      <c r="B100" s="35" t="s">
        <v>27</v>
      </c>
      <c r="C100" s="35" t="s">
        <v>240</v>
      </c>
      <c r="D100" s="35" t="s">
        <v>241</v>
      </c>
      <c r="E100" s="35">
        <v>2542.0030000000002</v>
      </c>
      <c r="F100" s="35">
        <v>2809.9684999999999</v>
      </c>
      <c r="G100" s="35">
        <v>2883.5509000000002</v>
      </c>
      <c r="H100" s="35">
        <v>2928.7910999999999</v>
      </c>
      <c r="I100" s="35">
        <v>2968.6686</v>
      </c>
      <c r="J100" s="41">
        <v>0</v>
      </c>
      <c r="K100" s="35">
        <v>2466</v>
      </c>
    </row>
    <row r="101" spans="1:11" ht="21" x14ac:dyDescent="0.7">
      <c r="A101" s="35">
        <v>98</v>
      </c>
      <c r="B101" s="35" t="s">
        <v>27</v>
      </c>
      <c r="C101" s="35" t="s">
        <v>73</v>
      </c>
      <c r="D101" s="35" t="s">
        <v>74</v>
      </c>
      <c r="E101" s="35">
        <v>29.791599999999999</v>
      </c>
      <c r="F101" s="35">
        <v>12.0036</v>
      </c>
      <c r="G101" s="35">
        <v>308.8467</v>
      </c>
      <c r="H101" s="35">
        <v>454.8039</v>
      </c>
      <c r="I101" s="35">
        <v>239.99529999999999</v>
      </c>
      <c r="J101" s="41">
        <v>1050.2719999999999</v>
      </c>
      <c r="K101" s="35">
        <v>2551</v>
      </c>
    </row>
    <row r="102" spans="1:11" ht="42" x14ac:dyDescent="0.7">
      <c r="A102" s="35">
        <v>99</v>
      </c>
      <c r="B102" s="35" t="s">
        <v>27</v>
      </c>
      <c r="C102" s="35" t="s">
        <v>65</v>
      </c>
      <c r="D102" s="35" t="s">
        <v>66</v>
      </c>
      <c r="E102" s="35">
        <v>14395.058000000001</v>
      </c>
      <c r="F102" s="35">
        <v>24449.358400000001</v>
      </c>
      <c r="G102" s="35">
        <v>47180.851799999997</v>
      </c>
      <c r="H102" s="35">
        <v>28869.307799999999</v>
      </c>
      <c r="I102" s="35">
        <v>5401.6</v>
      </c>
      <c r="J102" s="41">
        <v>152738.2409</v>
      </c>
      <c r="K102" s="35">
        <v>2545</v>
      </c>
    </row>
    <row r="103" spans="1:11" ht="42" x14ac:dyDescent="0.7">
      <c r="A103" s="35">
        <v>100</v>
      </c>
      <c r="B103" s="35" t="s">
        <v>54</v>
      </c>
      <c r="C103" s="35" t="s">
        <v>242</v>
      </c>
      <c r="D103" s="35" t="s">
        <v>243</v>
      </c>
      <c r="E103" s="35">
        <v>19333.597699999998</v>
      </c>
      <c r="F103" s="42">
        <v>19015.923500000001</v>
      </c>
      <c r="G103" s="36">
        <v>18910.502</v>
      </c>
      <c r="H103" s="36">
        <v>18686.6355</v>
      </c>
      <c r="I103" s="36">
        <v>18309.102299999999</v>
      </c>
      <c r="J103" s="41">
        <v>0</v>
      </c>
      <c r="K103" s="35">
        <v>2560</v>
      </c>
    </row>
    <row r="104" spans="1:11" ht="63" x14ac:dyDescent="0.7">
      <c r="A104" s="35">
        <v>101</v>
      </c>
      <c r="B104" s="35" t="s">
        <v>54</v>
      </c>
      <c r="C104" s="35" t="s">
        <v>244</v>
      </c>
      <c r="D104" s="35" t="s">
        <v>245</v>
      </c>
      <c r="E104" s="35">
        <v>510.38470000000001</v>
      </c>
      <c r="F104" s="35">
        <v>488.64359999999999</v>
      </c>
      <c r="G104" s="35">
        <v>480.76620000000003</v>
      </c>
      <c r="H104" s="35">
        <v>471.17250000000001</v>
      </c>
      <c r="I104" s="35">
        <v>464.58749999999998</v>
      </c>
      <c r="J104" s="41">
        <v>0</v>
      </c>
      <c r="K104" s="35">
        <v>2525</v>
      </c>
    </row>
    <row r="105" spans="1:11" ht="42" x14ac:dyDescent="0.7">
      <c r="A105" s="35">
        <v>102</v>
      </c>
      <c r="B105" s="35" t="s">
        <v>54</v>
      </c>
      <c r="C105" s="35" t="s">
        <v>246</v>
      </c>
      <c r="D105" s="35" t="s">
        <v>247</v>
      </c>
      <c r="E105" s="35">
        <v>36418.042999999998</v>
      </c>
      <c r="F105" s="35">
        <v>17670.4267</v>
      </c>
      <c r="G105" s="35">
        <v>17836.148799999999</v>
      </c>
      <c r="H105" s="35">
        <v>19124.4987</v>
      </c>
      <c r="I105" s="35">
        <v>20037.210800000001</v>
      </c>
      <c r="J105" s="41">
        <v>0</v>
      </c>
      <c r="K105" s="35">
        <v>2527</v>
      </c>
    </row>
    <row r="106" spans="1:11" ht="63" x14ac:dyDescent="0.7">
      <c r="A106" s="35">
        <v>103</v>
      </c>
      <c r="B106" s="35" t="s">
        <v>81</v>
      </c>
      <c r="C106" s="35" t="s">
        <v>82</v>
      </c>
      <c r="D106" s="35" t="s">
        <v>83</v>
      </c>
      <c r="E106" s="35">
        <v>106.26949999999999</v>
      </c>
      <c r="F106" s="43">
        <v>132.04730000000001</v>
      </c>
      <c r="G106" s="35">
        <v>125.9029</v>
      </c>
      <c r="H106" s="35">
        <v>125.069</v>
      </c>
      <c r="I106" s="35">
        <v>125.069</v>
      </c>
      <c r="J106" s="41">
        <v>950</v>
      </c>
      <c r="K106" s="35">
        <v>2550</v>
      </c>
    </row>
    <row r="107" spans="1:11" ht="63" x14ac:dyDescent="0.7">
      <c r="A107" s="35">
        <v>104</v>
      </c>
      <c r="B107" s="35" t="s">
        <v>81</v>
      </c>
      <c r="C107" s="35" t="s">
        <v>248</v>
      </c>
      <c r="D107" s="35" t="s">
        <v>249</v>
      </c>
      <c r="E107" s="35">
        <v>190.80879999999999</v>
      </c>
      <c r="F107" s="35">
        <v>195.4359</v>
      </c>
      <c r="G107" s="35">
        <v>189.79329999999999</v>
      </c>
      <c r="H107" s="35">
        <v>102.21040000000001</v>
      </c>
      <c r="I107" s="35">
        <v>84.317099999999996</v>
      </c>
      <c r="J107" s="41">
        <v>0</v>
      </c>
      <c r="K107" s="35">
        <v>2551</v>
      </c>
    </row>
    <row r="108" spans="1:11" ht="63" x14ac:dyDescent="0.7">
      <c r="A108" s="35">
        <v>105</v>
      </c>
      <c r="B108" s="35" t="s">
        <v>81</v>
      </c>
      <c r="C108" s="35" t="s">
        <v>250</v>
      </c>
      <c r="D108" s="35" t="s">
        <v>251</v>
      </c>
      <c r="E108" s="35">
        <v>0</v>
      </c>
      <c r="F108" s="35">
        <v>0</v>
      </c>
      <c r="G108" s="35">
        <v>25.665900000000001</v>
      </c>
      <c r="H108" s="35">
        <v>20.8782</v>
      </c>
      <c r="I108" s="35">
        <v>1.3517999999999999</v>
      </c>
      <c r="J108" s="41">
        <v>18.9453</v>
      </c>
      <c r="K108" s="35">
        <v>2565</v>
      </c>
    </row>
    <row r="109" spans="1:11" ht="42" x14ac:dyDescent="0.7">
      <c r="A109" s="35">
        <v>106</v>
      </c>
      <c r="B109" s="35" t="s">
        <v>39</v>
      </c>
      <c r="C109" s="35" t="s">
        <v>252</v>
      </c>
      <c r="D109" s="35" t="s">
        <v>253</v>
      </c>
      <c r="E109" s="35">
        <v>2335.9847</v>
      </c>
      <c r="F109" s="35">
        <v>2330.4926999999998</v>
      </c>
      <c r="G109" s="35">
        <v>2317.2152000000001</v>
      </c>
      <c r="H109" s="35">
        <v>2277.6840000000002</v>
      </c>
      <c r="I109" s="35">
        <v>2322.6480000000001</v>
      </c>
      <c r="J109" s="41">
        <v>0</v>
      </c>
      <c r="K109" s="35">
        <v>2542</v>
      </c>
    </row>
    <row r="110" spans="1:11" ht="63" x14ac:dyDescent="0.7">
      <c r="A110" s="35">
        <v>107</v>
      </c>
      <c r="B110" s="35" t="s">
        <v>39</v>
      </c>
      <c r="C110" s="35" t="s">
        <v>89</v>
      </c>
      <c r="D110" s="35" t="s">
        <v>254</v>
      </c>
      <c r="E110" s="35">
        <v>154.18969999999999</v>
      </c>
      <c r="F110" s="35">
        <v>157.50569999999999</v>
      </c>
      <c r="G110" s="35">
        <v>160.2226</v>
      </c>
      <c r="H110" s="35">
        <v>164.15899999999999</v>
      </c>
      <c r="I110" s="35">
        <v>168.1722</v>
      </c>
      <c r="J110" s="41">
        <v>0</v>
      </c>
      <c r="K110" s="35">
        <v>2540</v>
      </c>
    </row>
    <row r="111" spans="1:11" ht="42" x14ac:dyDescent="0.7">
      <c r="A111" s="35">
        <v>108</v>
      </c>
      <c r="B111" s="35" t="s">
        <v>39</v>
      </c>
      <c r="C111" s="35" t="s">
        <v>89</v>
      </c>
      <c r="D111" s="35" t="s">
        <v>90</v>
      </c>
      <c r="E111" s="35">
        <v>42.853999999999999</v>
      </c>
      <c r="F111" s="35">
        <v>61.0045</v>
      </c>
      <c r="G111" s="35">
        <v>50.031100000000002</v>
      </c>
      <c r="H111" s="35">
        <v>30.744700000000002</v>
      </c>
      <c r="I111" s="35">
        <v>30.732199999999999</v>
      </c>
      <c r="J111" s="41">
        <v>180</v>
      </c>
      <c r="K111" s="35">
        <v>2557</v>
      </c>
    </row>
    <row r="112" spans="1:11" ht="63" x14ac:dyDescent="0.7">
      <c r="A112" s="35">
        <v>109</v>
      </c>
      <c r="B112" s="35" t="s">
        <v>35</v>
      </c>
      <c r="C112" s="35" t="s">
        <v>255</v>
      </c>
      <c r="D112" s="35" t="s">
        <v>256</v>
      </c>
      <c r="E112" s="35">
        <v>2558.5650000000001</v>
      </c>
      <c r="F112" s="35">
        <v>2443.3146000000002</v>
      </c>
      <c r="G112" s="35">
        <v>2357.0007000000001</v>
      </c>
      <c r="H112" s="35">
        <v>2126.8330000000001</v>
      </c>
      <c r="I112" s="35">
        <v>1376.4449</v>
      </c>
      <c r="J112" s="41">
        <v>0</v>
      </c>
      <c r="K112" s="35">
        <v>2561</v>
      </c>
    </row>
    <row r="113" spans="1:11" ht="63" x14ac:dyDescent="0.7">
      <c r="A113" s="35">
        <v>110</v>
      </c>
      <c r="B113" s="35" t="s">
        <v>35</v>
      </c>
      <c r="C113" s="35" t="s">
        <v>93</v>
      </c>
      <c r="D113" s="35" t="s">
        <v>94</v>
      </c>
      <c r="E113" s="35">
        <v>1292.9463000000001</v>
      </c>
      <c r="F113" s="35">
        <v>1240.7297000000001</v>
      </c>
      <c r="G113" s="35">
        <v>1240.1875</v>
      </c>
      <c r="H113" s="35">
        <v>1159.8773000000001</v>
      </c>
      <c r="I113" s="35">
        <v>1159.8773000000001</v>
      </c>
      <c r="J113" s="41">
        <v>120</v>
      </c>
      <c r="K113" s="35">
        <v>2542</v>
      </c>
    </row>
    <row r="114" spans="1:11" ht="63" x14ac:dyDescent="0.7">
      <c r="A114" s="35">
        <v>111</v>
      </c>
      <c r="B114" s="35" t="s">
        <v>35</v>
      </c>
      <c r="C114" s="35" t="s">
        <v>91</v>
      </c>
      <c r="D114" s="35" t="s">
        <v>92</v>
      </c>
      <c r="E114" s="35">
        <v>2.3174000000000001</v>
      </c>
      <c r="F114" s="35">
        <v>34.256999999999998</v>
      </c>
      <c r="G114" s="35">
        <v>52.6828</v>
      </c>
      <c r="H114" s="35">
        <v>79.963899999999995</v>
      </c>
      <c r="I114" s="35">
        <v>29.5762</v>
      </c>
      <c r="J114" s="41">
        <v>200</v>
      </c>
      <c r="K114" s="35">
        <v>2563</v>
      </c>
    </row>
    <row r="115" spans="1:11" ht="63" x14ac:dyDescent="0.7">
      <c r="A115" s="35">
        <v>112</v>
      </c>
      <c r="B115" s="35" t="s">
        <v>35</v>
      </c>
      <c r="C115" s="35" t="s">
        <v>257</v>
      </c>
      <c r="D115" s="35" t="s">
        <v>258</v>
      </c>
      <c r="E115" s="35">
        <v>105396.359</v>
      </c>
      <c r="F115" s="35">
        <v>107378.62450000001</v>
      </c>
      <c r="G115" s="35">
        <v>99455.529500000004</v>
      </c>
      <c r="H115" s="35">
        <v>92338.895399999994</v>
      </c>
      <c r="I115" s="35">
        <v>97959.696400000001</v>
      </c>
      <c r="J115" s="41">
        <v>0</v>
      </c>
      <c r="K115" s="35">
        <v>2553</v>
      </c>
    </row>
    <row r="117" spans="1:11" x14ac:dyDescent="0.35">
      <c r="J117" s="38"/>
    </row>
    <row r="118" spans="1:11" x14ac:dyDescent="0.35">
      <c r="J118" s="39"/>
    </row>
    <row r="126" spans="1:11" x14ac:dyDescent="0.35">
      <c r="F126" s="4"/>
      <c r="G126" s="4"/>
      <c r="H126" s="20"/>
      <c r="I126" s="20"/>
    </row>
    <row r="127" spans="1:11" x14ac:dyDescent="0.35">
      <c r="F127" s="4"/>
      <c r="G127" s="4"/>
      <c r="H127" s="20"/>
      <c r="I127" s="20"/>
    </row>
  </sheetData>
  <autoFilter ref="B3:K115" xr:uid="{7432A3FB-F0B6-46ED-BD82-37D49B89E3A0}"/>
  <sortState xmlns:xlrd2="http://schemas.microsoft.com/office/spreadsheetml/2017/richdata2" ref="A5:K136">
    <sortCondition ref="A4:A13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MetaData</vt:lpstr>
      <vt:lpstr>ภาพรวมเงินนอกงบประมาณ</vt:lpstr>
      <vt:lpstr>รายได้นอกงบฯ ตามกระทรวง</vt:lpstr>
      <vt:lpstr>ทุนหมุนเวียน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กษิดิ์เดช คำพุช</cp:lastModifiedBy>
  <dcterms:created xsi:type="dcterms:W3CDTF">2023-12-15T03:58:13Z</dcterms:created>
  <dcterms:modified xsi:type="dcterms:W3CDTF">2024-01-19T08:50:20Z</dcterms:modified>
</cp:coreProperties>
</file>